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/>
  </bookViews>
  <sheets>
    <sheet name="附件" sheetId="1" r:id="rId1"/>
  </sheets>
  <definedNames>
    <definedName name="_xlnm.Print_Titles" localSheetId="0">附件!$4:$6</definedName>
  </definedNames>
  <calcPr calcId="144525"/>
</workbook>
</file>

<file path=xl/sharedStrings.xml><?xml version="1.0" encoding="utf-8"?>
<sst xmlns="http://schemas.openxmlformats.org/spreadsheetml/2006/main" count="131">
  <si>
    <t>附件</t>
  </si>
  <si>
    <t>2023年中央财政衔接推进乡村振兴补助资金分配情况表</t>
  </si>
  <si>
    <t>单位：万元</t>
  </si>
  <si>
    <t>序
号</t>
  </si>
  <si>
    <t>市县别</t>
  </si>
  <si>
    <t>中央衔接资金</t>
  </si>
  <si>
    <t>巩固拓展脱贫攻坚成果和乡村振兴任务</t>
  </si>
  <si>
    <t>少数民族发展任务</t>
  </si>
  <si>
    <t>欠发达国有农场巩固提升任务</t>
  </si>
  <si>
    <t>总 计</t>
  </si>
  <si>
    <t>提前
下达</t>
  </si>
  <si>
    <t>此次
下达</t>
  </si>
  <si>
    <r>
      <rPr>
        <sz val="18"/>
        <color rgb="FF000000"/>
        <rFont val="黑体"/>
        <charset val="134"/>
      </rPr>
      <t>合</t>
    </r>
    <r>
      <rPr>
        <sz val="18"/>
        <color rgb="FF000000"/>
        <rFont val="Times New Roman"/>
        <charset val="134"/>
      </rPr>
      <t xml:space="preserve">  </t>
    </r>
    <r>
      <rPr>
        <sz val="18"/>
        <color rgb="FF000000"/>
        <rFont val="黑体"/>
        <charset val="134"/>
      </rPr>
      <t>计</t>
    </r>
  </si>
  <si>
    <r>
      <rPr>
        <sz val="18"/>
        <color rgb="FF000000"/>
        <rFont val="黑体"/>
        <charset val="134"/>
      </rPr>
      <t>其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黑体"/>
        <charset val="134"/>
      </rPr>
      <t>中：</t>
    </r>
  </si>
  <si>
    <t>此次下达</t>
  </si>
  <si>
    <t>支持解决防止返贫突出问题</t>
  </si>
  <si>
    <t>小 计</t>
  </si>
  <si>
    <t>督查激励</t>
  </si>
  <si>
    <t>发展新型农村集体经 济</t>
  </si>
  <si>
    <r>
      <rPr>
        <b/>
        <sz val="18"/>
        <color rgb="FF000000"/>
        <rFont val="宋体"/>
        <charset val="134"/>
      </rPr>
      <t>合</t>
    </r>
    <r>
      <rPr>
        <b/>
        <sz val="18"/>
        <color rgb="FF000000"/>
        <rFont val="Times New Roman"/>
        <charset val="134"/>
      </rPr>
      <t xml:space="preserve">   </t>
    </r>
    <r>
      <rPr>
        <b/>
        <sz val="18"/>
        <color rgb="FF000000"/>
        <rFont val="宋体"/>
        <charset val="134"/>
      </rPr>
      <t>计</t>
    </r>
  </si>
  <si>
    <t>沈阳市</t>
  </si>
  <si>
    <t>康平县</t>
  </si>
  <si>
    <t>法库县</t>
  </si>
  <si>
    <t>新民市</t>
  </si>
  <si>
    <t>辽中区</t>
  </si>
  <si>
    <t>和平区</t>
  </si>
  <si>
    <t>铁西区</t>
  </si>
  <si>
    <t>皇姑区</t>
  </si>
  <si>
    <t>大东区</t>
  </si>
  <si>
    <t>浑南区</t>
  </si>
  <si>
    <t>于洪区</t>
  </si>
  <si>
    <t>沈北新区</t>
  </si>
  <si>
    <t>苏家屯区</t>
  </si>
  <si>
    <t>大连市</t>
  </si>
  <si>
    <t>长海县</t>
  </si>
  <si>
    <t>瓦房店市</t>
  </si>
  <si>
    <t>庄河市</t>
  </si>
  <si>
    <t>旅顺口区</t>
  </si>
  <si>
    <t>普兰店区</t>
  </si>
  <si>
    <t>金普新区</t>
  </si>
  <si>
    <t>鞍山市</t>
  </si>
  <si>
    <t>台安县</t>
  </si>
  <si>
    <t>岫岩县</t>
  </si>
  <si>
    <t>海城市</t>
  </si>
  <si>
    <t>铁东区</t>
  </si>
  <si>
    <t>立山区</t>
  </si>
  <si>
    <t>千山区</t>
  </si>
  <si>
    <t>抚顺市</t>
  </si>
  <si>
    <t>抚顺县</t>
  </si>
  <si>
    <t>新宾县</t>
  </si>
  <si>
    <t>清原县</t>
  </si>
  <si>
    <t>新抚区</t>
  </si>
  <si>
    <t>东洲区</t>
  </si>
  <si>
    <t>望花区</t>
  </si>
  <si>
    <t>顺城区</t>
  </si>
  <si>
    <t>本溪市</t>
  </si>
  <si>
    <t>本溪县</t>
  </si>
  <si>
    <t>桓仁县</t>
  </si>
  <si>
    <t>平山区</t>
  </si>
  <si>
    <t>溪湖区</t>
  </si>
  <si>
    <t>明山区</t>
  </si>
  <si>
    <t>南芬区</t>
  </si>
  <si>
    <t>丹东市</t>
  </si>
  <si>
    <t>宽甸县</t>
  </si>
  <si>
    <t>东港市</t>
  </si>
  <si>
    <t>凤城市</t>
  </si>
  <si>
    <t>元宝区</t>
  </si>
  <si>
    <t>振兴区</t>
  </si>
  <si>
    <t>振安区</t>
  </si>
  <si>
    <t>锦州市</t>
  </si>
  <si>
    <t>市本级</t>
  </si>
  <si>
    <t>黑山县</t>
  </si>
  <si>
    <r>
      <rPr>
        <sz val="18"/>
        <color theme="1"/>
        <rFont val="宋体"/>
        <charset val="134"/>
      </rPr>
      <t>义</t>
    </r>
    <r>
      <rPr>
        <sz val="18"/>
        <color theme="1"/>
        <rFont val="Times New Roman"/>
        <charset val="134"/>
      </rPr>
      <t xml:space="preserve">    </t>
    </r>
    <r>
      <rPr>
        <sz val="18"/>
        <color theme="1"/>
        <rFont val="宋体"/>
        <charset val="134"/>
      </rPr>
      <t>县</t>
    </r>
  </si>
  <si>
    <t>凌海市</t>
  </si>
  <si>
    <t>北镇市</t>
  </si>
  <si>
    <t>古塔区</t>
  </si>
  <si>
    <t>太和区</t>
  </si>
  <si>
    <t>凌河区</t>
  </si>
  <si>
    <t>高新区（松山）</t>
  </si>
  <si>
    <t>开发区（滨海）</t>
  </si>
  <si>
    <t>营口市</t>
  </si>
  <si>
    <t>盖州市</t>
  </si>
  <si>
    <t>大石桥市</t>
  </si>
  <si>
    <t>站前区</t>
  </si>
  <si>
    <t>西市区</t>
  </si>
  <si>
    <t>老边区</t>
  </si>
  <si>
    <t>鲅鱼圈区</t>
  </si>
  <si>
    <t>阜新市</t>
  </si>
  <si>
    <t>阜蒙县</t>
  </si>
  <si>
    <t>彰武县</t>
  </si>
  <si>
    <t>新邱区</t>
  </si>
  <si>
    <t>太平区</t>
  </si>
  <si>
    <t>细河区</t>
  </si>
  <si>
    <t>清河门区</t>
  </si>
  <si>
    <t>辽阳市</t>
  </si>
  <si>
    <t>辽阳县</t>
  </si>
  <si>
    <t>灯塔市</t>
  </si>
  <si>
    <t>白塔区</t>
  </si>
  <si>
    <t>文圣区</t>
  </si>
  <si>
    <t>宏伟区</t>
  </si>
  <si>
    <t>弓长岭区</t>
  </si>
  <si>
    <t>太子河区</t>
  </si>
  <si>
    <t>铁岭市</t>
  </si>
  <si>
    <t>铁岭县</t>
  </si>
  <si>
    <t>西丰县</t>
  </si>
  <si>
    <t>昌图县</t>
  </si>
  <si>
    <t>开原市</t>
  </si>
  <si>
    <t>调兵山市</t>
  </si>
  <si>
    <t>清河区</t>
  </si>
  <si>
    <t>银州区</t>
  </si>
  <si>
    <t>朝阳市</t>
  </si>
  <si>
    <t>朝阳县</t>
  </si>
  <si>
    <t>建平县</t>
  </si>
  <si>
    <t>喀左县</t>
  </si>
  <si>
    <t>北票市</t>
  </si>
  <si>
    <t>凌源市</t>
  </si>
  <si>
    <t>双塔区</t>
  </si>
  <si>
    <t>龙城区</t>
  </si>
  <si>
    <t>盘锦市</t>
  </si>
  <si>
    <t>盘山县</t>
  </si>
  <si>
    <t>双台子区</t>
  </si>
  <si>
    <t>兴隆台区</t>
  </si>
  <si>
    <t>葫芦岛市</t>
  </si>
  <si>
    <t>绥中县</t>
  </si>
  <si>
    <t>建昌县</t>
  </si>
  <si>
    <t>兴城市</t>
  </si>
  <si>
    <t>连山区</t>
  </si>
  <si>
    <t>南票区</t>
  </si>
  <si>
    <t>龙港区</t>
  </si>
  <si>
    <t>杨家杖子经开区</t>
  </si>
  <si>
    <t>沈抚示范区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</si>
</sst>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14"/>
      <color theme="1"/>
      <name val="Times New Roman"/>
      <charset val="134"/>
    </font>
    <font>
      <b/>
      <sz val="30"/>
      <color rgb="FF000000"/>
      <name val="宋体"/>
      <charset val="134"/>
      <scheme val="major"/>
    </font>
    <font>
      <sz val="18"/>
      <color rgb="FF000000"/>
      <name val="Times New Roman"/>
      <charset val="134"/>
    </font>
    <font>
      <sz val="18"/>
      <color theme="1"/>
      <name val="黑体"/>
      <charset val="134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8"/>
      <color indexed="8"/>
      <name val="Times New Roman"/>
      <charset val="134"/>
    </font>
    <font>
      <b/>
      <sz val="18"/>
      <color rgb="FF000000"/>
      <name val="宋体"/>
      <charset val="134"/>
    </font>
    <font>
      <b/>
      <sz val="18"/>
      <color indexed="8"/>
      <name val="Times New Roman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20" borderId="16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177" fontId="6" fillId="2" borderId="0" xfId="0" applyNumberFormat="1" applyFont="1" applyFill="1" applyAlignment="1">
      <alignment horizontal="center" vertical="center" wrapText="1"/>
    </xf>
    <xf numFmtId="177" fontId="7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 wrapText="1"/>
    </xf>
    <xf numFmtId="177" fontId="9" fillId="3" borderId="5" xfId="0" applyNumberFormat="1" applyFont="1" applyFill="1" applyBorder="1" applyAlignment="1">
      <alignment horizontal="center" vertical="center" wrapText="1"/>
    </xf>
    <xf numFmtId="177" fontId="10" fillId="3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 wrapText="1"/>
    </xf>
    <xf numFmtId="177" fontId="10" fillId="3" borderId="7" xfId="0" applyNumberFormat="1" applyFont="1" applyFill="1" applyBorder="1" applyAlignment="1">
      <alignment horizontal="center" vertical="center" wrapText="1"/>
    </xf>
    <xf numFmtId="177" fontId="9" fillId="3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77" fontId="11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77" fontId="12" fillId="3" borderId="5" xfId="0" applyNumberFormat="1" applyFont="1" applyFill="1" applyBorder="1" applyAlignment="1">
      <alignment horizontal="center" vertical="center" wrapText="1"/>
    </xf>
    <xf numFmtId="177" fontId="13" fillId="3" borderId="5" xfId="0" applyNumberFormat="1" applyFont="1" applyFill="1" applyBorder="1" applyAlignment="1">
      <alignment horizontal="right" vertical="center" wrapText="1"/>
    </xf>
    <xf numFmtId="177" fontId="14" fillId="4" borderId="5" xfId="0" applyNumberFormat="1" applyFont="1" applyFill="1" applyBorder="1" applyAlignment="1">
      <alignment horizontal="center" vertical="center" wrapText="1"/>
    </xf>
    <xf numFmtId="177" fontId="13" fillId="4" borderId="5" xfId="0" applyNumberFormat="1" applyFont="1" applyFill="1" applyBorder="1" applyAlignment="1">
      <alignment horizontal="right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177" fontId="11" fillId="3" borderId="5" xfId="0" applyNumberFormat="1" applyFont="1" applyFill="1" applyBorder="1" applyAlignment="1">
      <alignment horizontal="right" vertical="center" wrapText="1"/>
    </xf>
    <xf numFmtId="177" fontId="16" fillId="3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7" fontId="9" fillId="3" borderId="8" xfId="0" applyNumberFormat="1" applyFont="1" applyFill="1" applyBorder="1" applyAlignment="1">
      <alignment horizontal="center" vertical="center" wrapText="1"/>
    </xf>
    <xf numFmtId="177" fontId="9" fillId="3" borderId="9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0"/>
  <sheetViews>
    <sheetView showZeros="0" tabSelected="1" zoomScale="70" zoomScaleNormal="70" workbookViewId="0">
      <pane ySplit="7" topLeftCell="A8" activePane="bottomLeft" state="frozen"/>
      <selection/>
      <selection pane="bottomLeft" activeCell="U7" sqref="U7"/>
    </sheetView>
  </sheetViews>
  <sheetFormatPr defaultColWidth="9" defaultRowHeight="15"/>
  <cols>
    <col min="1" max="1" width="5.71666666666667" style="3" customWidth="1"/>
    <col min="2" max="2" width="22.85" style="4" customWidth="1"/>
    <col min="3" max="10" width="14.2833333333333" style="4" customWidth="1"/>
    <col min="11" max="11" width="14.2833333333333" style="5" customWidth="1"/>
    <col min="12" max="13" width="14.2833333333333" style="4" customWidth="1"/>
    <col min="14" max="15" width="13.75" style="4" customWidth="1"/>
    <col min="16" max="18" width="14.825" style="4" customWidth="1"/>
    <col min="19" max="16384" width="9" style="4"/>
  </cols>
  <sheetData>
    <row r="1" ht="32.4" customHeight="1" spans="1:18">
      <c r="A1" s="6" t="s">
        <v>0</v>
      </c>
      <c r="B1" s="7"/>
      <c r="C1" s="7"/>
      <c r="D1" s="7"/>
      <c r="E1" s="7"/>
      <c r="F1" s="3"/>
      <c r="G1" s="3"/>
      <c r="H1" s="3"/>
      <c r="I1" s="3"/>
      <c r="J1" s="3"/>
      <c r="K1" s="31"/>
      <c r="L1" s="3"/>
      <c r="M1" s="3"/>
      <c r="N1" s="3"/>
      <c r="O1" s="3"/>
      <c r="P1" s="3"/>
      <c r="Q1" s="3"/>
      <c r="R1" s="3"/>
    </row>
    <row r="2" ht="43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21" customHeight="1" spans="2:18">
      <c r="B3" s="9"/>
      <c r="C3" s="9"/>
      <c r="D3" s="9"/>
      <c r="E3" s="9"/>
      <c r="F3" s="9"/>
      <c r="G3" s="9"/>
      <c r="H3" s="9"/>
      <c r="I3" s="9"/>
      <c r="J3" s="9"/>
      <c r="K3" s="31"/>
      <c r="L3" s="3"/>
      <c r="M3" s="3"/>
      <c r="N3" s="3"/>
      <c r="O3" s="3"/>
      <c r="P3" s="3"/>
      <c r="Q3" s="43" t="s">
        <v>2</v>
      </c>
      <c r="R3" s="44"/>
    </row>
    <row r="4" ht="41" customHeight="1" spans="1:18">
      <c r="A4" s="10" t="s">
        <v>3</v>
      </c>
      <c r="B4" s="11" t="s">
        <v>4</v>
      </c>
      <c r="C4" s="12" t="s">
        <v>5</v>
      </c>
      <c r="D4" s="13"/>
      <c r="E4" s="14"/>
      <c r="F4" s="15" t="s">
        <v>6</v>
      </c>
      <c r="G4" s="16"/>
      <c r="H4" s="16"/>
      <c r="I4" s="16"/>
      <c r="J4" s="16"/>
      <c r="K4" s="16"/>
      <c r="L4" s="16"/>
      <c r="M4" s="32" t="s">
        <v>7</v>
      </c>
      <c r="N4" s="33"/>
      <c r="O4" s="34"/>
      <c r="P4" s="32" t="s">
        <v>8</v>
      </c>
      <c r="Q4" s="33"/>
      <c r="R4" s="34"/>
    </row>
    <row r="5" ht="43.2" customHeight="1" spans="1:18">
      <c r="A5" s="17"/>
      <c r="B5" s="18"/>
      <c r="C5" s="11" t="s">
        <v>9</v>
      </c>
      <c r="D5" s="19" t="s">
        <v>10</v>
      </c>
      <c r="E5" s="19" t="s">
        <v>11</v>
      </c>
      <c r="F5" s="20" t="s">
        <v>12</v>
      </c>
      <c r="G5" s="20" t="s">
        <v>13</v>
      </c>
      <c r="H5" s="19" t="s">
        <v>10</v>
      </c>
      <c r="I5" s="35" t="s">
        <v>14</v>
      </c>
      <c r="J5" s="35"/>
      <c r="K5" s="35"/>
      <c r="L5" s="36"/>
      <c r="M5" s="20" t="s">
        <v>12</v>
      </c>
      <c r="N5" s="19" t="s">
        <v>10</v>
      </c>
      <c r="O5" s="19" t="s">
        <v>11</v>
      </c>
      <c r="P5" s="20" t="s">
        <v>12</v>
      </c>
      <c r="Q5" s="19" t="s">
        <v>10</v>
      </c>
      <c r="R5" s="19" t="s">
        <v>11</v>
      </c>
    </row>
    <row r="6" ht="78" customHeight="1" spans="1:18">
      <c r="A6" s="21"/>
      <c r="B6" s="20"/>
      <c r="C6" s="20"/>
      <c r="D6" s="16"/>
      <c r="E6" s="16"/>
      <c r="F6" s="22"/>
      <c r="G6" s="15" t="s">
        <v>15</v>
      </c>
      <c r="H6" s="16"/>
      <c r="I6" s="37" t="s">
        <v>16</v>
      </c>
      <c r="J6" s="37" t="s">
        <v>15</v>
      </c>
      <c r="K6" s="37" t="s">
        <v>17</v>
      </c>
      <c r="L6" s="16" t="s">
        <v>18</v>
      </c>
      <c r="M6" s="22"/>
      <c r="N6" s="16"/>
      <c r="O6" s="16"/>
      <c r="P6" s="22"/>
      <c r="Q6" s="16"/>
      <c r="R6" s="16"/>
    </row>
    <row r="7" s="1" customFormat="1" ht="36" customHeight="1" spans="1:18">
      <c r="A7" s="23">
        <v>1</v>
      </c>
      <c r="B7" s="24" t="s">
        <v>19</v>
      </c>
      <c r="C7" s="25">
        <f>SUM(F7,M7,P7)</f>
        <v>100776</v>
      </c>
      <c r="D7" s="25">
        <f>SUM(H7,N7,Q7)</f>
        <v>82753</v>
      </c>
      <c r="E7" s="25">
        <f>SUM(I7,O7,R7)</f>
        <v>18023</v>
      </c>
      <c r="F7" s="25">
        <f t="shared" ref="F7:R7" si="0">SUM(F8,F21,F28,F36,F44,F51,F58,F69,F76,F83,F91,F100,F108,F112,F120)</f>
        <v>80327</v>
      </c>
      <c r="G7" s="25">
        <f t="shared" si="0"/>
        <v>19886</v>
      </c>
      <c r="H7" s="25">
        <f t="shared" si="0"/>
        <v>63686</v>
      </c>
      <c r="I7" s="25">
        <f t="shared" si="0"/>
        <v>16641</v>
      </c>
      <c r="J7" s="25">
        <f t="shared" si="0"/>
        <v>1111</v>
      </c>
      <c r="K7" s="25">
        <f t="shared" si="0"/>
        <v>2000</v>
      </c>
      <c r="L7" s="25">
        <f t="shared" si="0"/>
        <v>13530</v>
      </c>
      <c r="M7" s="25">
        <f t="shared" si="0"/>
        <v>17498</v>
      </c>
      <c r="N7" s="25">
        <f t="shared" si="0"/>
        <v>16577</v>
      </c>
      <c r="O7" s="25">
        <f t="shared" si="0"/>
        <v>921</v>
      </c>
      <c r="P7" s="25">
        <f t="shared" si="0"/>
        <v>2951</v>
      </c>
      <c r="Q7" s="25">
        <f t="shared" si="0"/>
        <v>2490</v>
      </c>
      <c r="R7" s="25">
        <f t="shared" si="0"/>
        <v>461</v>
      </c>
    </row>
    <row r="8" s="2" customFormat="1" ht="36" customHeight="1" spans="1:18">
      <c r="A8" s="23">
        <v>2</v>
      </c>
      <c r="B8" s="26" t="s">
        <v>20</v>
      </c>
      <c r="C8" s="27">
        <f t="shared" ref="C8:C50" si="1">SUM(F8,M8,P8)</f>
        <v>6133</v>
      </c>
      <c r="D8" s="27">
        <f t="shared" ref="D8:D50" si="2">SUM(H8,N8,Q8)</f>
        <v>4173</v>
      </c>
      <c r="E8" s="27">
        <f t="shared" ref="E8:E50" si="3">SUM(I8,O8,R8)</f>
        <v>1960</v>
      </c>
      <c r="F8" s="27">
        <f>H8+I8</f>
        <v>5686</v>
      </c>
      <c r="G8" s="27">
        <v>1173</v>
      </c>
      <c r="H8" s="27">
        <v>3761</v>
      </c>
      <c r="I8" s="27">
        <f t="shared" ref="I8:I27" si="4">SUM(J8:L8)</f>
        <v>1925</v>
      </c>
      <c r="J8" s="38">
        <v>65</v>
      </c>
      <c r="K8" s="38"/>
      <c r="L8" s="39">
        <v>1860</v>
      </c>
      <c r="M8" s="39">
        <f>SUM(N8:O8)</f>
        <v>262</v>
      </c>
      <c r="N8" s="39">
        <v>262</v>
      </c>
      <c r="O8" s="39"/>
      <c r="P8" s="39">
        <f>SUM(Q8:R8)</f>
        <v>185</v>
      </c>
      <c r="Q8" s="39">
        <v>150</v>
      </c>
      <c r="R8" s="39">
        <v>35</v>
      </c>
    </row>
    <row r="9" s="2" customFormat="1" ht="36" customHeight="1" spans="1:18">
      <c r="A9" s="23">
        <v>3</v>
      </c>
      <c r="B9" s="28" t="s">
        <v>21</v>
      </c>
      <c r="C9" s="29">
        <f t="shared" si="1"/>
        <v>2068</v>
      </c>
      <c r="D9" s="29">
        <f t="shared" si="2"/>
        <v>1788</v>
      </c>
      <c r="E9" s="29">
        <f t="shared" si="3"/>
        <v>280</v>
      </c>
      <c r="F9" s="29">
        <f>H9+I9</f>
        <v>1756</v>
      </c>
      <c r="G9" s="29">
        <v>510</v>
      </c>
      <c r="H9" s="29">
        <v>1511</v>
      </c>
      <c r="I9" s="29">
        <f t="shared" si="4"/>
        <v>245</v>
      </c>
      <c r="J9" s="40">
        <v>65</v>
      </c>
      <c r="K9" s="41"/>
      <c r="L9" s="42">
        <v>180</v>
      </c>
      <c r="M9" s="42">
        <f>SUM(N9:O9)</f>
        <v>127</v>
      </c>
      <c r="N9" s="42">
        <v>127</v>
      </c>
      <c r="O9" s="42"/>
      <c r="P9" s="42">
        <f>SUM(Q9:R9)</f>
        <v>185</v>
      </c>
      <c r="Q9" s="42">
        <v>150</v>
      </c>
      <c r="R9" s="42">
        <v>35</v>
      </c>
    </row>
    <row r="10" s="2" customFormat="1" ht="36" customHeight="1" spans="1:18">
      <c r="A10" s="23">
        <v>4</v>
      </c>
      <c r="B10" s="28" t="s">
        <v>22</v>
      </c>
      <c r="C10" s="29">
        <f t="shared" si="1"/>
        <v>974</v>
      </c>
      <c r="D10" s="29">
        <f t="shared" si="2"/>
        <v>824</v>
      </c>
      <c r="E10" s="29">
        <f t="shared" si="3"/>
        <v>150</v>
      </c>
      <c r="F10" s="29">
        <f>H10+I10</f>
        <v>911</v>
      </c>
      <c r="G10" s="29">
        <v>224</v>
      </c>
      <c r="H10" s="29">
        <v>761</v>
      </c>
      <c r="I10" s="29">
        <f t="shared" si="4"/>
        <v>150</v>
      </c>
      <c r="J10" s="40"/>
      <c r="K10" s="41"/>
      <c r="L10" s="42">
        <v>150</v>
      </c>
      <c r="M10" s="42">
        <f>SUM(N10:O10)</f>
        <v>63</v>
      </c>
      <c r="N10" s="42">
        <v>63</v>
      </c>
      <c r="O10" s="42"/>
      <c r="P10" s="42">
        <f>SUM(Q10:R10)</f>
        <v>0</v>
      </c>
      <c r="Q10" s="42"/>
      <c r="R10" s="42"/>
    </row>
    <row r="11" s="2" customFormat="1" ht="36" customHeight="1" spans="1:18">
      <c r="A11" s="23">
        <v>5</v>
      </c>
      <c r="B11" s="28" t="s">
        <v>23</v>
      </c>
      <c r="C11" s="29">
        <f t="shared" si="1"/>
        <v>1091</v>
      </c>
      <c r="D11" s="29">
        <f t="shared" si="2"/>
        <v>821</v>
      </c>
      <c r="E11" s="29">
        <f t="shared" si="3"/>
        <v>270</v>
      </c>
      <c r="F11" s="29">
        <f>H11+I11</f>
        <v>1019</v>
      </c>
      <c r="G11" s="29">
        <v>221</v>
      </c>
      <c r="H11" s="29">
        <v>749</v>
      </c>
      <c r="I11" s="29">
        <f t="shared" si="4"/>
        <v>270</v>
      </c>
      <c r="J11" s="40"/>
      <c r="K11" s="41"/>
      <c r="L11" s="42">
        <v>270</v>
      </c>
      <c r="M11" s="42">
        <f>SUM(N11:O11)</f>
        <v>72</v>
      </c>
      <c r="N11" s="42">
        <v>72</v>
      </c>
      <c r="O11" s="42"/>
      <c r="P11" s="42">
        <f>SUM(Q11:R11)</f>
        <v>0</v>
      </c>
      <c r="Q11" s="42"/>
      <c r="R11" s="42"/>
    </row>
    <row r="12" s="2" customFormat="1" ht="36" customHeight="1" spans="1:18">
      <c r="A12" s="23">
        <v>6</v>
      </c>
      <c r="B12" s="28" t="s">
        <v>24</v>
      </c>
      <c r="C12" s="29">
        <f t="shared" si="1"/>
        <v>890</v>
      </c>
      <c r="D12" s="29">
        <f t="shared" si="2"/>
        <v>740</v>
      </c>
      <c r="E12" s="29">
        <f t="shared" si="3"/>
        <v>150</v>
      </c>
      <c r="F12" s="29">
        <f>H12+I12</f>
        <v>890</v>
      </c>
      <c r="G12" s="29">
        <v>218</v>
      </c>
      <c r="H12" s="29">
        <v>740</v>
      </c>
      <c r="I12" s="29">
        <f t="shared" si="4"/>
        <v>150</v>
      </c>
      <c r="J12" s="40"/>
      <c r="K12" s="41"/>
      <c r="L12" s="42">
        <v>150</v>
      </c>
      <c r="M12" s="42">
        <f>SUM(N12:O12)</f>
        <v>0</v>
      </c>
      <c r="N12" s="42"/>
      <c r="O12" s="42"/>
      <c r="P12" s="42">
        <f>SUM(Q12:R12)</f>
        <v>0</v>
      </c>
      <c r="Q12" s="42"/>
      <c r="R12" s="42"/>
    </row>
    <row r="13" s="2" customFormat="1" ht="36" customHeight="1" spans="1:18">
      <c r="A13" s="23">
        <v>7</v>
      </c>
      <c r="B13" s="28" t="s">
        <v>25</v>
      </c>
      <c r="C13" s="29">
        <f t="shared" si="1"/>
        <v>60</v>
      </c>
      <c r="D13" s="29">
        <f t="shared" si="2"/>
        <v>0</v>
      </c>
      <c r="E13" s="29">
        <f t="shared" si="3"/>
        <v>60</v>
      </c>
      <c r="F13" s="29">
        <f t="shared" ref="F9:F50" si="5">H13+I13</f>
        <v>60</v>
      </c>
      <c r="G13" s="29"/>
      <c r="H13" s="29"/>
      <c r="I13" s="29">
        <f t="shared" si="4"/>
        <v>60</v>
      </c>
      <c r="J13" s="40"/>
      <c r="K13" s="41"/>
      <c r="L13" s="42">
        <v>60</v>
      </c>
      <c r="M13" s="42">
        <f t="shared" ref="M9:M50" si="6">SUM(N13:O13)</f>
        <v>0</v>
      </c>
      <c r="N13" s="42"/>
      <c r="O13" s="42"/>
      <c r="P13" s="42">
        <f t="shared" ref="P9:P50" si="7">SUM(Q13:R13)</f>
        <v>0</v>
      </c>
      <c r="Q13" s="42"/>
      <c r="R13" s="42"/>
    </row>
    <row r="14" s="2" customFormat="1" ht="36" customHeight="1" spans="1:18">
      <c r="A14" s="23">
        <v>8</v>
      </c>
      <c r="B14" s="28" t="s">
        <v>26</v>
      </c>
      <c r="C14" s="29">
        <f t="shared" si="1"/>
        <v>120</v>
      </c>
      <c r="D14" s="29">
        <f t="shared" si="2"/>
        <v>0</v>
      </c>
      <c r="E14" s="29">
        <f t="shared" si="3"/>
        <v>120</v>
      </c>
      <c r="F14" s="29">
        <f t="shared" si="5"/>
        <v>120</v>
      </c>
      <c r="G14" s="29"/>
      <c r="H14" s="29"/>
      <c r="I14" s="29">
        <f t="shared" si="4"/>
        <v>120</v>
      </c>
      <c r="J14" s="40"/>
      <c r="K14" s="41"/>
      <c r="L14" s="42">
        <v>120</v>
      </c>
      <c r="M14" s="42">
        <f t="shared" si="6"/>
        <v>0</v>
      </c>
      <c r="N14" s="42"/>
      <c r="O14" s="42"/>
      <c r="P14" s="42">
        <f t="shared" si="7"/>
        <v>0</v>
      </c>
      <c r="Q14" s="42"/>
      <c r="R14" s="42"/>
    </row>
    <row r="15" s="2" customFormat="1" ht="36" customHeight="1" spans="1:18">
      <c r="A15" s="23">
        <v>9</v>
      </c>
      <c r="B15" s="28" t="s">
        <v>27</v>
      </c>
      <c r="C15" s="29">
        <f t="shared" si="1"/>
        <v>60</v>
      </c>
      <c r="D15" s="29">
        <f t="shared" si="2"/>
        <v>0</v>
      </c>
      <c r="E15" s="29">
        <f t="shared" si="3"/>
        <v>60</v>
      </c>
      <c r="F15" s="29">
        <f t="shared" si="5"/>
        <v>60</v>
      </c>
      <c r="G15" s="29"/>
      <c r="H15" s="29"/>
      <c r="I15" s="29">
        <f t="shared" si="4"/>
        <v>60</v>
      </c>
      <c r="J15" s="40"/>
      <c r="K15" s="41"/>
      <c r="L15" s="42">
        <v>60</v>
      </c>
      <c r="M15" s="42">
        <f t="shared" si="6"/>
        <v>0</v>
      </c>
      <c r="N15" s="42"/>
      <c r="O15" s="42"/>
      <c r="P15" s="42">
        <f t="shared" si="7"/>
        <v>0</v>
      </c>
      <c r="Q15" s="42"/>
      <c r="R15" s="42"/>
    </row>
    <row r="16" s="2" customFormat="1" ht="36" customHeight="1" spans="1:18">
      <c r="A16" s="23">
        <v>10</v>
      </c>
      <c r="B16" s="28" t="s">
        <v>28</v>
      </c>
      <c r="C16" s="29">
        <f t="shared" si="1"/>
        <v>90</v>
      </c>
      <c r="D16" s="29">
        <f t="shared" si="2"/>
        <v>0</v>
      </c>
      <c r="E16" s="29">
        <f t="shared" si="3"/>
        <v>90</v>
      </c>
      <c r="F16" s="29">
        <f t="shared" si="5"/>
        <v>90</v>
      </c>
      <c r="G16" s="29"/>
      <c r="H16" s="29"/>
      <c r="I16" s="29">
        <f t="shared" si="4"/>
        <v>90</v>
      </c>
      <c r="J16" s="40"/>
      <c r="K16" s="41"/>
      <c r="L16" s="42">
        <v>90</v>
      </c>
      <c r="M16" s="42">
        <f t="shared" si="6"/>
        <v>0</v>
      </c>
      <c r="N16" s="42"/>
      <c r="O16" s="42"/>
      <c r="P16" s="42">
        <f t="shared" si="7"/>
        <v>0</v>
      </c>
      <c r="Q16" s="42"/>
      <c r="R16" s="42"/>
    </row>
    <row r="17" s="2" customFormat="1" ht="36" customHeight="1" spans="1:18">
      <c r="A17" s="23">
        <v>11</v>
      </c>
      <c r="B17" s="28" t="s">
        <v>29</v>
      </c>
      <c r="C17" s="29">
        <f t="shared" si="1"/>
        <v>150</v>
      </c>
      <c r="D17" s="29">
        <f t="shared" si="2"/>
        <v>0</v>
      </c>
      <c r="E17" s="29">
        <f t="shared" si="3"/>
        <v>150</v>
      </c>
      <c r="F17" s="29">
        <f t="shared" si="5"/>
        <v>150</v>
      </c>
      <c r="G17" s="29"/>
      <c r="H17" s="29"/>
      <c r="I17" s="29">
        <f t="shared" si="4"/>
        <v>150</v>
      </c>
      <c r="J17" s="40"/>
      <c r="K17" s="41"/>
      <c r="L17" s="42">
        <v>150</v>
      </c>
      <c r="M17" s="42">
        <f t="shared" si="6"/>
        <v>0</v>
      </c>
      <c r="N17" s="42"/>
      <c r="O17" s="42"/>
      <c r="P17" s="42">
        <f t="shared" si="7"/>
        <v>0</v>
      </c>
      <c r="Q17" s="42"/>
      <c r="R17" s="42"/>
    </row>
    <row r="18" s="2" customFormat="1" ht="36" customHeight="1" spans="1:18">
      <c r="A18" s="23">
        <v>12</v>
      </c>
      <c r="B18" s="28" t="s">
        <v>30</v>
      </c>
      <c r="C18" s="29">
        <f t="shared" si="1"/>
        <v>180</v>
      </c>
      <c r="D18" s="29">
        <f t="shared" si="2"/>
        <v>0</v>
      </c>
      <c r="E18" s="29">
        <f t="shared" si="3"/>
        <v>180</v>
      </c>
      <c r="F18" s="29">
        <f t="shared" si="5"/>
        <v>180</v>
      </c>
      <c r="G18" s="29"/>
      <c r="H18" s="29"/>
      <c r="I18" s="29">
        <f t="shared" si="4"/>
        <v>180</v>
      </c>
      <c r="J18" s="40"/>
      <c r="K18" s="41"/>
      <c r="L18" s="42">
        <v>180</v>
      </c>
      <c r="M18" s="42">
        <f t="shared" si="6"/>
        <v>0</v>
      </c>
      <c r="N18" s="42"/>
      <c r="O18" s="42"/>
      <c r="P18" s="42">
        <f t="shared" si="7"/>
        <v>0</v>
      </c>
      <c r="Q18" s="42"/>
      <c r="R18" s="42"/>
    </row>
    <row r="19" s="2" customFormat="1" ht="36" customHeight="1" spans="1:18">
      <c r="A19" s="23">
        <v>13</v>
      </c>
      <c r="B19" s="28" t="s">
        <v>31</v>
      </c>
      <c r="C19" s="29">
        <f t="shared" si="1"/>
        <v>330</v>
      </c>
      <c r="D19" s="29">
        <f t="shared" si="2"/>
        <v>0</v>
      </c>
      <c r="E19" s="29">
        <f t="shared" si="3"/>
        <v>330</v>
      </c>
      <c r="F19" s="29">
        <f t="shared" si="5"/>
        <v>330</v>
      </c>
      <c r="G19" s="29"/>
      <c r="H19" s="29"/>
      <c r="I19" s="29">
        <f t="shared" si="4"/>
        <v>330</v>
      </c>
      <c r="J19" s="40"/>
      <c r="K19" s="41"/>
      <c r="L19" s="42">
        <v>330</v>
      </c>
      <c r="M19" s="42">
        <f t="shared" si="6"/>
        <v>0</v>
      </c>
      <c r="N19" s="42"/>
      <c r="O19" s="42"/>
      <c r="P19" s="42">
        <f t="shared" si="7"/>
        <v>0</v>
      </c>
      <c r="Q19" s="42"/>
      <c r="R19" s="42"/>
    </row>
    <row r="20" s="2" customFormat="1" ht="36" customHeight="1" spans="1:18">
      <c r="A20" s="23">
        <v>14</v>
      </c>
      <c r="B20" s="28" t="s">
        <v>32</v>
      </c>
      <c r="C20" s="29">
        <f t="shared" si="1"/>
        <v>120</v>
      </c>
      <c r="D20" s="29">
        <f t="shared" si="2"/>
        <v>0</v>
      </c>
      <c r="E20" s="29">
        <f t="shared" si="3"/>
        <v>120</v>
      </c>
      <c r="F20" s="29">
        <f t="shared" si="5"/>
        <v>120</v>
      </c>
      <c r="G20" s="29"/>
      <c r="H20" s="29"/>
      <c r="I20" s="29">
        <f t="shared" si="4"/>
        <v>120</v>
      </c>
      <c r="J20" s="40"/>
      <c r="K20" s="41"/>
      <c r="L20" s="42">
        <v>120</v>
      </c>
      <c r="M20" s="42">
        <f t="shared" si="6"/>
        <v>0</v>
      </c>
      <c r="N20" s="42"/>
      <c r="O20" s="42"/>
      <c r="P20" s="42">
        <f t="shared" si="7"/>
        <v>0</v>
      </c>
      <c r="Q20" s="42"/>
      <c r="R20" s="42"/>
    </row>
    <row r="21" s="2" customFormat="1" ht="36" customHeight="1" spans="1:18">
      <c r="A21" s="23">
        <v>15</v>
      </c>
      <c r="B21" s="26" t="s">
        <v>33</v>
      </c>
      <c r="C21" s="27">
        <f t="shared" si="1"/>
        <v>3651</v>
      </c>
      <c r="D21" s="27">
        <f t="shared" si="2"/>
        <v>301</v>
      </c>
      <c r="E21" s="27">
        <f t="shared" si="3"/>
        <v>3350</v>
      </c>
      <c r="F21" s="27">
        <f t="shared" si="5"/>
        <v>3350</v>
      </c>
      <c r="G21" s="27"/>
      <c r="H21" s="27"/>
      <c r="I21" s="27">
        <f t="shared" si="4"/>
        <v>3350</v>
      </c>
      <c r="J21" s="27"/>
      <c r="K21" s="27">
        <v>2000</v>
      </c>
      <c r="L21" s="27">
        <v>1350</v>
      </c>
      <c r="M21" s="39">
        <f t="shared" si="6"/>
        <v>301</v>
      </c>
      <c r="N21" s="27">
        <v>301</v>
      </c>
      <c r="O21" s="39"/>
      <c r="P21" s="39">
        <f t="shared" si="7"/>
        <v>0</v>
      </c>
      <c r="Q21" s="39"/>
      <c r="R21" s="39"/>
    </row>
    <row r="22" s="2" customFormat="1" ht="36" customHeight="1" spans="1:18">
      <c r="A22" s="23">
        <v>16</v>
      </c>
      <c r="B22" s="28" t="s">
        <v>34</v>
      </c>
      <c r="C22" s="29">
        <f t="shared" si="1"/>
        <v>2146</v>
      </c>
      <c r="D22" s="29">
        <f t="shared" si="2"/>
        <v>56</v>
      </c>
      <c r="E22" s="29">
        <f t="shared" si="3"/>
        <v>2090</v>
      </c>
      <c r="F22" s="29">
        <f t="shared" si="5"/>
        <v>2090</v>
      </c>
      <c r="G22" s="29"/>
      <c r="H22" s="29"/>
      <c r="I22" s="29">
        <f t="shared" si="4"/>
        <v>2090</v>
      </c>
      <c r="J22" s="40"/>
      <c r="K22" s="41">
        <v>2000</v>
      </c>
      <c r="L22" s="42">
        <v>90</v>
      </c>
      <c r="M22" s="42">
        <f t="shared" si="6"/>
        <v>56</v>
      </c>
      <c r="N22" s="42">
        <v>56</v>
      </c>
      <c r="O22" s="42"/>
      <c r="P22" s="42">
        <f t="shared" si="7"/>
        <v>0</v>
      </c>
      <c r="Q22" s="42"/>
      <c r="R22" s="42"/>
    </row>
    <row r="23" s="2" customFormat="1" ht="36" customHeight="1" spans="1:18">
      <c r="A23" s="23">
        <v>17</v>
      </c>
      <c r="B23" s="28" t="s">
        <v>35</v>
      </c>
      <c r="C23" s="29">
        <f t="shared" si="1"/>
        <v>552</v>
      </c>
      <c r="D23" s="29">
        <f t="shared" si="2"/>
        <v>132</v>
      </c>
      <c r="E23" s="29">
        <f t="shared" si="3"/>
        <v>420</v>
      </c>
      <c r="F23" s="29">
        <f t="shared" si="5"/>
        <v>420</v>
      </c>
      <c r="G23" s="29"/>
      <c r="H23" s="29"/>
      <c r="I23" s="29">
        <f t="shared" si="4"/>
        <v>420</v>
      </c>
      <c r="J23" s="40"/>
      <c r="K23" s="41"/>
      <c r="L23" s="42">
        <v>420</v>
      </c>
      <c r="M23" s="42">
        <f t="shared" si="6"/>
        <v>132</v>
      </c>
      <c r="N23" s="42">
        <v>132</v>
      </c>
      <c r="O23" s="42"/>
      <c r="P23" s="42">
        <f t="shared" si="7"/>
        <v>0</v>
      </c>
      <c r="Q23" s="42"/>
      <c r="R23" s="42"/>
    </row>
    <row r="24" s="2" customFormat="1" ht="36" customHeight="1" spans="1:18">
      <c r="A24" s="23">
        <v>18</v>
      </c>
      <c r="B24" s="28" t="s">
        <v>36</v>
      </c>
      <c r="C24" s="29">
        <f t="shared" si="1"/>
        <v>533</v>
      </c>
      <c r="D24" s="29">
        <f t="shared" si="2"/>
        <v>113</v>
      </c>
      <c r="E24" s="29">
        <f t="shared" si="3"/>
        <v>420</v>
      </c>
      <c r="F24" s="29">
        <f t="shared" si="5"/>
        <v>420</v>
      </c>
      <c r="G24" s="29"/>
      <c r="H24" s="29"/>
      <c r="I24" s="29">
        <f t="shared" si="4"/>
        <v>420</v>
      </c>
      <c r="J24" s="40"/>
      <c r="K24" s="41"/>
      <c r="L24" s="42">
        <v>420</v>
      </c>
      <c r="M24" s="42">
        <f t="shared" si="6"/>
        <v>113</v>
      </c>
      <c r="N24" s="42">
        <v>113</v>
      </c>
      <c r="O24" s="42"/>
      <c r="P24" s="42">
        <f t="shared" si="7"/>
        <v>0</v>
      </c>
      <c r="Q24" s="42"/>
      <c r="R24" s="42"/>
    </row>
    <row r="25" s="2" customFormat="1" ht="36" customHeight="1" spans="1:18">
      <c r="A25" s="23">
        <v>19</v>
      </c>
      <c r="B25" s="28" t="s">
        <v>37</v>
      </c>
      <c r="C25" s="29">
        <f t="shared" si="1"/>
        <v>30</v>
      </c>
      <c r="D25" s="29">
        <f t="shared" si="2"/>
        <v>0</v>
      </c>
      <c r="E25" s="29">
        <f t="shared" si="3"/>
        <v>30</v>
      </c>
      <c r="F25" s="29">
        <f t="shared" si="5"/>
        <v>30</v>
      </c>
      <c r="G25" s="29"/>
      <c r="H25" s="29"/>
      <c r="I25" s="29">
        <f t="shared" si="4"/>
        <v>30</v>
      </c>
      <c r="J25" s="40"/>
      <c r="K25" s="41"/>
      <c r="L25" s="42">
        <v>30</v>
      </c>
      <c r="M25" s="42">
        <f t="shared" si="6"/>
        <v>0</v>
      </c>
      <c r="N25" s="42"/>
      <c r="O25" s="42"/>
      <c r="P25" s="42">
        <f t="shared" si="7"/>
        <v>0</v>
      </c>
      <c r="Q25" s="42"/>
      <c r="R25" s="42"/>
    </row>
    <row r="26" s="2" customFormat="1" ht="36" customHeight="1" spans="1:18">
      <c r="A26" s="23">
        <v>20</v>
      </c>
      <c r="B26" s="28" t="s">
        <v>38</v>
      </c>
      <c r="C26" s="29">
        <f t="shared" si="1"/>
        <v>180</v>
      </c>
      <c r="D26" s="29">
        <f t="shared" si="2"/>
        <v>0</v>
      </c>
      <c r="E26" s="29">
        <f t="shared" si="3"/>
        <v>180</v>
      </c>
      <c r="F26" s="29">
        <f t="shared" si="5"/>
        <v>180</v>
      </c>
      <c r="G26" s="29"/>
      <c r="H26" s="29"/>
      <c r="I26" s="29">
        <f t="shared" si="4"/>
        <v>180</v>
      </c>
      <c r="J26" s="40"/>
      <c r="K26" s="41"/>
      <c r="L26" s="42">
        <v>180</v>
      </c>
      <c r="M26" s="42">
        <f t="shared" si="6"/>
        <v>0</v>
      </c>
      <c r="N26" s="42"/>
      <c r="O26" s="42"/>
      <c r="P26" s="42">
        <f t="shared" si="7"/>
        <v>0</v>
      </c>
      <c r="Q26" s="42"/>
      <c r="R26" s="42"/>
    </row>
    <row r="27" s="2" customFormat="1" ht="36" customHeight="1" spans="1:18">
      <c r="A27" s="23">
        <v>21</v>
      </c>
      <c r="B27" s="28" t="s">
        <v>39</v>
      </c>
      <c r="C27" s="29">
        <f t="shared" si="1"/>
        <v>210</v>
      </c>
      <c r="D27" s="29">
        <f t="shared" si="2"/>
        <v>0</v>
      </c>
      <c r="E27" s="29">
        <f t="shared" si="3"/>
        <v>210</v>
      </c>
      <c r="F27" s="29">
        <f t="shared" si="5"/>
        <v>210</v>
      </c>
      <c r="G27" s="29"/>
      <c r="H27" s="29"/>
      <c r="I27" s="29">
        <f t="shared" si="4"/>
        <v>210</v>
      </c>
      <c r="J27" s="40"/>
      <c r="K27" s="41"/>
      <c r="L27" s="42">
        <v>210</v>
      </c>
      <c r="M27" s="42">
        <f t="shared" si="6"/>
        <v>0</v>
      </c>
      <c r="N27" s="42"/>
      <c r="O27" s="42"/>
      <c r="P27" s="42">
        <f t="shared" si="7"/>
        <v>0</v>
      </c>
      <c r="Q27" s="42"/>
      <c r="R27" s="42"/>
    </row>
    <row r="28" s="2" customFormat="1" ht="36" customHeight="1" spans="1:18">
      <c r="A28" s="23">
        <v>22</v>
      </c>
      <c r="B28" s="26" t="s">
        <v>40</v>
      </c>
      <c r="C28" s="27">
        <f t="shared" si="1"/>
        <v>5197</v>
      </c>
      <c r="D28" s="27">
        <f t="shared" si="2"/>
        <v>4021</v>
      </c>
      <c r="E28" s="27">
        <f t="shared" si="3"/>
        <v>1176</v>
      </c>
      <c r="F28" s="27">
        <f t="shared" si="5"/>
        <v>3745</v>
      </c>
      <c r="G28" s="27">
        <v>867</v>
      </c>
      <c r="H28" s="27">
        <v>2720</v>
      </c>
      <c r="I28" s="27">
        <f t="shared" ref="I28:I50" si="8">SUM(J28:L28)</f>
        <v>1025</v>
      </c>
      <c r="J28" s="27">
        <v>65</v>
      </c>
      <c r="K28" s="27"/>
      <c r="L28" s="39">
        <v>960</v>
      </c>
      <c r="M28" s="39">
        <f t="shared" si="6"/>
        <v>1452</v>
      </c>
      <c r="N28" s="39">
        <v>1301</v>
      </c>
      <c r="O28" s="39">
        <v>151</v>
      </c>
      <c r="P28" s="39">
        <f t="shared" si="7"/>
        <v>0</v>
      </c>
      <c r="Q28" s="39"/>
      <c r="R28" s="39"/>
    </row>
    <row r="29" s="2" customFormat="1" ht="36" customHeight="1" spans="1:18">
      <c r="A29" s="23">
        <v>23</v>
      </c>
      <c r="B29" s="28" t="s">
        <v>41</v>
      </c>
      <c r="C29" s="29">
        <f t="shared" si="1"/>
        <v>1118</v>
      </c>
      <c r="D29" s="29">
        <f t="shared" si="2"/>
        <v>908</v>
      </c>
      <c r="E29" s="29">
        <f t="shared" si="3"/>
        <v>210</v>
      </c>
      <c r="F29" s="29">
        <f t="shared" si="5"/>
        <v>1059</v>
      </c>
      <c r="G29" s="29">
        <v>250</v>
      </c>
      <c r="H29" s="29">
        <v>849</v>
      </c>
      <c r="I29" s="29">
        <f t="shared" si="8"/>
        <v>210</v>
      </c>
      <c r="J29" s="40"/>
      <c r="K29" s="41"/>
      <c r="L29" s="42">
        <v>210</v>
      </c>
      <c r="M29" s="42">
        <f t="shared" si="6"/>
        <v>59</v>
      </c>
      <c r="N29" s="42">
        <v>59</v>
      </c>
      <c r="O29" s="42"/>
      <c r="P29" s="42">
        <f t="shared" si="7"/>
        <v>0</v>
      </c>
      <c r="Q29" s="42"/>
      <c r="R29" s="42"/>
    </row>
    <row r="30" s="2" customFormat="1" ht="36" customHeight="1" spans="1:18">
      <c r="A30" s="23">
        <v>24</v>
      </c>
      <c r="B30" s="28" t="s">
        <v>42</v>
      </c>
      <c r="C30" s="29">
        <f t="shared" si="1"/>
        <v>3347</v>
      </c>
      <c r="D30" s="29">
        <f t="shared" si="2"/>
        <v>3011</v>
      </c>
      <c r="E30" s="29">
        <f t="shared" si="3"/>
        <v>336</v>
      </c>
      <c r="F30" s="29">
        <f t="shared" si="5"/>
        <v>2056</v>
      </c>
      <c r="G30" s="29">
        <v>617</v>
      </c>
      <c r="H30" s="29">
        <v>1871</v>
      </c>
      <c r="I30" s="29">
        <f t="shared" si="8"/>
        <v>185</v>
      </c>
      <c r="J30" s="40">
        <v>65</v>
      </c>
      <c r="K30" s="41"/>
      <c r="L30" s="42">
        <v>120</v>
      </c>
      <c r="M30" s="42">
        <f t="shared" si="6"/>
        <v>1291</v>
      </c>
      <c r="N30" s="42">
        <v>1140</v>
      </c>
      <c r="O30" s="42">
        <v>151</v>
      </c>
      <c r="P30" s="42">
        <f t="shared" si="7"/>
        <v>0</v>
      </c>
      <c r="Q30" s="42"/>
      <c r="R30" s="42"/>
    </row>
    <row r="31" s="2" customFormat="1" ht="36" customHeight="1" spans="1:18">
      <c r="A31" s="23">
        <v>25</v>
      </c>
      <c r="B31" s="28" t="s">
        <v>43</v>
      </c>
      <c r="C31" s="29">
        <f t="shared" si="1"/>
        <v>432</v>
      </c>
      <c r="D31" s="29">
        <f t="shared" si="2"/>
        <v>102</v>
      </c>
      <c r="E31" s="29">
        <f t="shared" si="3"/>
        <v>330</v>
      </c>
      <c r="F31" s="29">
        <f t="shared" si="5"/>
        <v>330</v>
      </c>
      <c r="G31" s="29"/>
      <c r="H31" s="29"/>
      <c r="I31" s="29">
        <f t="shared" si="8"/>
        <v>330</v>
      </c>
      <c r="J31" s="40"/>
      <c r="K31" s="41"/>
      <c r="L31" s="42">
        <v>330</v>
      </c>
      <c r="M31" s="42">
        <f t="shared" si="6"/>
        <v>102</v>
      </c>
      <c r="N31" s="42">
        <v>102</v>
      </c>
      <c r="O31" s="42"/>
      <c r="P31" s="42">
        <f t="shared" si="7"/>
        <v>0</v>
      </c>
      <c r="Q31" s="42"/>
      <c r="R31" s="42"/>
    </row>
    <row r="32" s="2" customFormat="1" ht="36" customHeight="1" spans="1:18">
      <c r="A32" s="23">
        <v>26</v>
      </c>
      <c r="B32" s="28" t="s">
        <v>44</v>
      </c>
      <c r="C32" s="29">
        <f t="shared" si="1"/>
        <v>60</v>
      </c>
      <c r="D32" s="29">
        <f t="shared" si="2"/>
        <v>0</v>
      </c>
      <c r="E32" s="29">
        <f t="shared" si="3"/>
        <v>60</v>
      </c>
      <c r="F32" s="29">
        <f t="shared" si="5"/>
        <v>60</v>
      </c>
      <c r="G32" s="29"/>
      <c r="H32" s="29"/>
      <c r="I32" s="29">
        <f t="shared" si="8"/>
        <v>60</v>
      </c>
      <c r="J32" s="40"/>
      <c r="K32" s="41"/>
      <c r="L32" s="42">
        <v>60</v>
      </c>
      <c r="M32" s="42">
        <f t="shared" si="6"/>
        <v>0</v>
      </c>
      <c r="N32" s="42"/>
      <c r="O32" s="42"/>
      <c r="P32" s="42">
        <f t="shared" si="7"/>
        <v>0</v>
      </c>
      <c r="Q32" s="42"/>
      <c r="R32" s="42"/>
    </row>
    <row r="33" s="2" customFormat="1" ht="36" customHeight="1" spans="1:18">
      <c r="A33" s="23">
        <v>27</v>
      </c>
      <c r="B33" s="28" t="s">
        <v>26</v>
      </c>
      <c r="C33" s="29">
        <f t="shared" si="1"/>
        <v>90</v>
      </c>
      <c r="D33" s="29">
        <f t="shared" si="2"/>
        <v>0</v>
      </c>
      <c r="E33" s="29">
        <f t="shared" si="3"/>
        <v>90</v>
      </c>
      <c r="F33" s="29">
        <f t="shared" si="5"/>
        <v>90</v>
      </c>
      <c r="G33" s="29"/>
      <c r="H33" s="29"/>
      <c r="I33" s="29">
        <f t="shared" si="8"/>
        <v>90</v>
      </c>
      <c r="J33" s="40"/>
      <c r="K33" s="41"/>
      <c r="L33" s="42">
        <v>90</v>
      </c>
      <c r="M33" s="42">
        <f t="shared" si="6"/>
        <v>0</v>
      </c>
      <c r="N33" s="42"/>
      <c r="O33" s="42"/>
      <c r="P33" s="42">
        <f t="shared" si="7"/>
        <v>0</v>
      </c>
      <c r="Q33" s="42"/>
      <c r="R33" s="42"/>
    </row>
    <row r="34" s="2" customFormat="1" ht="36" customHeight="1" spans="1:18">
      <c r="A34" s="23">
        <v>28</v>
      </c>
      <c r="B34" s="28" t="s">
        <v>45</v>
      </c>
      <c r="C34" s="29">
        <f t="shared" si="1"/>
        <v>60</v>
      </c>
      <c r="D34" s="29">
        <f t="shared" si="2"/>
        <v>0</v>
      </c>
      <c r="E34" s="29">
        <f t="shared" si="3"/>
        <v>60</v>
      </c>
      <c r="F34" s="29">
        <f t="shared" si="5"/>
        <v>60</v>
      </c>
      <c r="G34" s="29"/>
      <c r="H34" s="29"/>
      <c r="I34" s="29">
        <f t="shared" si="8"/>
        <v>60</v>
      </c>
      <c r="J34" s="40"/>
      <c r="K34" s="41"/>
      <c r="L34" s="42">
        <v>60</v>
      </c>
      <c r="M34" s="42">
        <f t="shared" si="6"/>
        <v>0</v>
      </c>
      <c r="N34" s="42"/>
      <c r="O34" s="42"/>
      <c r="P34" s="42">
        <f t="shared" si="7"/>
        <v>0</v>
      </c>
      <c r="Q34" s="42"/>
      <c r="R34" s="42"/>
    </row>
    <row r="35" s="2" customFormat="1" ht="36" customHeight="1" spans="1:18">
      <c r="A35" s="23">
        <v>29</v>
      </c>
      <c r="B35" s="28" t="s">
        <v>46</v>
      </c>
      <c r="C35" s="29">
        <f t="shared" si="1"/>
        <v>90</v>
      </c>
      <c r="D35" s="29">
        <f t="shared" si="2"/>
        <v>0</v>
      </c>
      <c r="E35" s="29">
        <f t="shared" si="3"/>
        <v>90</v>
      </c>
      <c r="F35" s="29">
        <f t="shared" si="5"/>
        <v>90</v>
      </c>
      <c r="G35" s="29"/>
      <c r="H35" s="29"/>
      <c r="I35" s="29">
        <f t="shared" si="8"/>
        <v>90</v>
      </c>
      <c r="J35" s="40"/>
      <c r="K35" s="41"/>
      <c r="L35" s="42">
        <v>90</v>
      </c>
      <c r="M35" s="42">
        <f t="shared" si="6"/>
        <v>0</v>
      </c>
      <c r="N35" s="42"/>
      <c r="O35" s="42"/>
      <c r="P35" s="42">
        <f t="shared" si="7"/>
        <v>0</v>
      </c>
      <c r="Q35" s="42"/>
      <c r="R35" s="42"/>
    </row>
    <row r="36" s="2" customFormat="1" ht="36" customHeight="1" spans="1:18">
      <c r="A36" s="23">
        <v>30</v>
      </c>
      <c r="B36" s="26" t="s">
        <v>47</v>
      </c>
      <c r="C36" s="27">
        <f t="shared" si="1"/>
        <v>7999</v>
      </c>
      <c r="D36" s="27">
        <f t="shared" si="2"/>
        <v>7131</v>
      </c>
      <c r="E36" s="27">
        <f t="shared" si="3"/>
        <v>868</v>
      </c>
      <c r="F36" s="27">
        <f t="shared" si="5"/>
        <v>5519</v>
      </c>
      <c r="G36" s="27">
        <v>1576</v>
      </c>
      <c r="H36" s="27">
        <v>4909</v>
      </c>
      <c r="I36" s="27">
        <f t="shared" si="8"/>
        <v>610</v>
      </c>
      <c r="J36" s="27">
        <v>130</v>
      </c>
      <c r="K36" s="27"/>
      <c r="L36" s="27">
        <v>480</v>
      </c>
      <c r="M36" s="39">
        <f t="shared" si="6"/>
        <v>2240</v>
      </c>
      <c r="N36" s="27">
        <v>2022</v>
      </c>
      <c r="O36" s="39">
        <v>218</v>
      </c>
      <c r="P36" s="39">
        <f t="shared" si="7"/>
        <v>240</v>
      </c>
      <c r="Q36" s="39">
        <v>200</v>
      </c>
      <c r="R36" s="39">
        <v>40</v>
      </c>
    </row>
    <row r="37" s="2" customFormat="1" ht="36" customHeight="1" spans="1:18">
      <c r="A37" s="23">
        <v>31</v>
      </c>
      <c r="B37" s="28" t="s">
        <v>48</v>
      </c>
      <c r="C37" s="29">
        <f t="shared" si="1"/>
        <v>1397</v>
      </c>
      <c r="D37" s="29">
        <f t="shared" si="2"/>
        <v>1397</v>
      </c>
      <c r="E37" s="29">
        <f t="shared" si="3"/>
        <v>0</v>
      </c>
      <c r="F37" s="29">
        <f t="shared" si="5"/>
        <v>1311</v>
      </c>
      <c r="G37" s="29">
        <v>386</v>
      </c>
      <c r="H37" s="29">
        <v>1311</v>
      </c>
      <c r="I37" s="29">
        <f t="shared" si="8"/>
        <v>0</v>
      </c>
      <c r="J37" s="40"/>
      <c r="K37" s="41"/>
      <c r="L37" s="42"/>
      <c r="M37" s="42">
        <f t="shared" si="6"/>
        <v>86</v>
      </c>
      <c r="N37" s="42">
        <v>86</v>
      </c>
      <c r="O37" s="42"/>
      <c r="P37" s="42">
        <f t="shared" si="7"/>
        <v>0</v>
      </c>
      <c r="Q37" s="42"/>
      <c r="R37" s="42"/>
    </row>
    <row r="38" s="2" customFormat="1" ht="36" customHeight="1" spans="1:18">
      <c r="A38" s="23">
        <v>32</v>
      </c>
      <c r="B38" s="28" t="s">
        <v>49</v>
      </c>
      <c r="C38" s="29">
        <f t="shared" si="1"/>
        <v>3615</v>
      </c>
      <c r="D38" s="29">
        <f t="shared" si="2"/>
        <v>3280</v>
      </c>
      <c r="E38" s="29">
        <f t="shared" si="3"/>
        <v>335</v>
      </c>
      <c r="F38" s="29">
        <f t="shared" si="5"/>
        <v>2289</v>
      </c>
      <c r="G38" s="29">
        <v>685</v>
      </c>
      <c r="H38" s="29">
        <v>2104</v>
      </c>
      <c r="I38" s="29">
        <f t="shared" si="8"/>
        <v>185</v>
      </c>
      <c r="J38" s="40">
        <v>65</v>
      </c>
      <c r="K38" s="41"/>
      <c r="L38" s="42">
        <v>120</v>
      </c>
      <c r="M38" s="42">
        <f t="shared" si="6"/>
        <v>1086</v>
      </c>
      <c r="N38" s="42">
        <v>976</v>
      </c>
      <c r="O38" s="42">
        <v>110</v>
      </c>
      <c r="P38" s="42">
        <f t="shared" si="7"/>
        <v>240</v>
      </c>
      <c r="Q38" s="42">
        <v>200</v>
      </c>
      <c r="R38" s="42">
        <v>40</v>
      </c>
    </row>
    <row r="39" s="2" customFormat="1" ht="36" customHeight="1" spans="1:18">
      <c r="A39" s="23">
        <v>33</v>
      </c>
      <c r="B39" s="28" t="s">
        <v>50</v>
      </c>
      <c r="C39" s="29">
        <f t="shared" si="1"/>
        <v>2687</v>
      </c>
      <c r="D39" s="29">
        <f t="shared" si="2"/>
        <v>2454</v>
      </c>
      <c r="E39" s="29">
        <f t="shared" si="3"/>
        <v>233</v>
      </c>
      <c r="F39" s="29">
        <f t="shared" si="5"/>
        <v>1619</v>
      </c>
      <c r="G39" s="29">
        <v>505</v>
      </c>
      <c r="H39" s="29">
        <v>1494</v>
      </c>
      <c r="I39" s="29">
        <f t="shared" si="8"/>
        <v>125</v>
      </c>
      <c r="J39" s="40">
        <v>65</v>
      </c>
      <c r="K39" s="41"/>
      <c r="L39" s="42">
        <v>60</v>
      </c>
      <c r="M39" s="42">
        <f t="shared" si="6"/>
        <v>1068</v>
      </c>
      <c r="N39" s="42">
        <v>960</v>
      </c>
      <c r="O39" s="42">
        <v>108</v>
      </c>
      <c r="P39" s="42">
        <f t="shared" si="7"/>
        <v>0</v>
      </c>
      <c r="Q39" s="42"/>
      <c r="R39" s="42"/>
    </row>
    <row r="40" s="2" customFormat="1" ht="36" customHeight="1" spans="1:18">
      <c r="A40" s="23">
        <v>34</v>
      </c>
      <c r="B40" s="28" t="s">
        <v>51</v>
      </c>
      <c r="C40" s="29">
        <f t="shared" si="1"/>
        <v>60</v>
      </c>
      <c r="D40" s="29">
        <f t="shared" si="2"/>
        <v>0</v>
      </c>
      <c r="E40" s="29">
        <f t="shared" si="3"/>
        <v>60</v>
      </c>
      <c r="F40" s="29">
        <f t="shared" si="5"/>
        <v>60</v>
      </c>
      <c r="G40" s="29"/>
      <c r="H40" s="29"/>
      <c r="I40" s="29">
        <f t="shared" si="8"/>
        <v>60</v>
      </c>
      <c r="J40" s="40"/>
      <c r="K40" s="41"/>
      <c r="L40" s="29">
        <v>60</v>
      </c>
      <c r="M40" s="42">
        <f t="shared" si="6"/>
        <v>0</v>
      </c>
      <c r="N40" s="42"/>
      <c r="O40" s="42"/>
      <c r="P40" s="42">
        <f t="shared" si="7"/>
        <v>0</v>
      </c>
      <c r="Q40" s="42"/>
      <c r="R40" s="42"/>
    </row>
    <row r="41" s="2" customFormat="1" ht="36" customHeight="1" spans="1:18">
      <c r="A41" s="23">
        <v>35</v>
      </c>
      <c r="B41" s="28" t="s">
        <v>52</v>
      </c>
      <c r="C41" s="29">
        <f t="shared" si="1"/>
        <v>90</v>
      </c>
      <c r="D41" s="29">
        <f t="shared" si="2"/>
        <v>0</v>
      </c>
      <c r="E41" s="29">
        <f t="shared" si="3"/>
        <v>90</v>
      </c>
      <c r="F41" s="29">
        <f t="shared" si="5"/>
        <v>90</v>
      </c>
      <c r="G41" s="29"/>
      <c r="H41" s="29"/>
      <c r="I41" s="29">
        <f t="shared" si="8"/>
        <v>90</v>
      </c>
      <c r="J41" s="40"/>
      <c r="K41" s="41"/>
      <c r="L41" s="29">
        <v>90</v>
      </c>
      <c r="M41" s="42">
        <f t="shared" si="6"/>
        <v>0</v>
      </c>
      <c r="N41" s="42"/>
      <c r="O41" s="42"/>
      <c r="P41" s="42">
        <f t="shared" si="7"/>
        <v>0</v>
      </c>
      <c r="Q41" s="42"/>
      <c r="R41" s="42"/>
    </row>
    <row r="42" s="2" customFormat="1" ht="36" customHeight="1" spans="1:18">
      <c r="A42" s="23">
        <v>36</v>
      </c>
      <c r="B42" s="28" t="s">
        <v>53</v>
      </c>
      <c r="C42" s="29">
        <f t="shared" si="1"/>
        <v>60</v>
      </c>
      <c r="D42" s="29">
        <f t="shared" si="2"/>
        <v>0</v>
      </c>
      <c r="E42" s="29">
        <f t="shared" si="3"/>
        <v>60</v>
      </c>
      <c r="F42" s="29">
        <f t="shared" si="5"/>
        <v>60</v>
      </c>
      <c r="G42" s="29"/>
      <c r="H42" s="29"/>
      <c r="I42" s="29">
        <f t="shared" si="8"/>
        <v>60</v>
      </c>
      <c r="J42" s="40"/>
      <c r="K42" s="41"/>
      <c r="L42" s="29">
        <v>60</v>
      </c>
      <c r="M42" s="42">
        <f t="shared" si="6"/>
        <v>0</v>
      </c>
      <c r="N42" s="42"/>
      <c r="O42" s="42"/>
      <c r="P42" s="42">
        <f t="shared" si="7"/>
        <v>0</v>
      </c>
      <c r="Q42" s="42"/>
      <c r="R42" s="42"/>
    </row>
    <row r="43" s="2" customFormat="1" ht="36" customHeight="1" spans="1:18">
      <c r="A43" s="23">
        <v>37</v>
      </c>
      <c r="B43" s="28" t="s">
        <v>54</v>
      </c>
      <c r="C43" s="29">
        <f t="shared" si="1"/>
        <v>90</v>
      </c>
      <c r="D43" s="29">
        <f t="shared" si="2"/>
        <v>0</v>
      </c>
      <c r="E43" s="29">
        <f t="shared" si="3"/>
        <v>90</v>
      </c>
      <c r="F43" s="29">
        <f t="shared" si="5"/>
        <v>90</v>
      </c>
      <c r="G43" s="29"/>
      <c r="H43" s="29"/>
      <c r="I43" s="29">
        <f t="shared" si="8"/>
        <v>90</v>
      </c>
      <c r="J43" s="40"/>
      <c r="K43" s="41"/>
      <c r="L43" s="29">
        <v>90</v>
      </c>
      <c r="M43" s="42">
        <f t="shared" si="6"/>
        <v>0</v>
      </c>
      <c r="N43" s="42"/>
      <c r="O43" s="42"/>
      <c r="P43" s="42">
        <f t="shared" si="7"/>
        <v>0</v>
      </c>
      <c r="Q43" s="42"/>
      <c r="R43" s="42"/>
    </row>
    <row r="44" s="2" customFormat="1" ht="36" customHeight="1" spans="1:18">
      <c r="A44" s="23">
        <v>38</v>
      </c>
      <c r="B44" s="26" t="s">
        <v>55</v>
      </c>
      <c r="C44" s="27">
        <f t="shared" si="1"/>
        <v>4935</v>
      </c>
      <c r="D44" s="27">
        <f t="shared" si="2"/>
        <v>3924</v>
      </c>
      <c r="E44" s="27">
        <f t="shared" si="3"/>
        <v>1011</v>
      </c>
      <c r="F44" s="27">
        <f t="shared" si="5"/>
        <v>3149</v>
      </c>
      <c r="G44" s="27">
        <v>744</v>
      </c>
      <c r="H44" s="27">
        <v>2304</v>
      </c>
      <c r="I44" s="27">
        <f t="shared" si="8"/>
        <v>845</v>
      </c>
      <c r="J44" s="27">
        <v>65</v>
      </c>
      <c r="K44" s="27"/>
      <c r="L44" s="27">
        <v>780</v>
      </c>
      <c r="M44" s="39">
        <f t="shared" si="6"/>
        <v>1786</v>
      </c>
      <c r="N44" s="27">
        <v>1620</v>
      </c>
      <c r="O44" s="39">
        <v>166</v>
      </c>
      <c r="P44" s="39">
        <f t="shared" si="7"/>
        <v>0</v>
      </c>
      <c r="Q44" s="39"/>
      <c r="R44" s="39"/>
    </row>
    <row r="45" s="2" customFormat="1" ht="36" customHeight="1" spans="1:18">
      <c r="A45" s="23">
        <v>39</v>
      </c>
      <c r="B45" s="28" t="s">
        <v>56</v>
      </c>
      <c r="C45" s="29">
        <f t="shared" si="1"/>
        <v>2321</v>
      </c>
      <c r="D45" s="29">
        <f t="shared" si="2"/>
        <v>2043</v>
      </c>
      <c r="E45" s="29">
        <f t="shared" si="3"/>
        <v>278</v>
      </c>
      <c r="F45" s="29">
        <f t="shared" si="5"/>
        <v>1571</v>
      </c>
      <c r="G45" s="29">
        <v>401</v>
      </c>
      <c r="H45" s="29">
        <v>1361</v>
      </c>
      <c r="I45" s="29">
        <f t="shared" si="8"/>
        <v>210</v>
      </c>
      <c r="J45" s="40"/>
      <c r="K45" s="41"/>
      <c r="L45" s="42">
        <v>210</v>
      </c>
      <c r="M45" s="42">
        <f t="shared" si="6"/>
        <v>750</v>
      </c>
      <c r="N45" s="42">
        <v>682</v>
      </c>
      <c r="O45" s="42">
        <v>68</v>
      </c>
      <c r="P45" s="42">
        <f t="shared" si="7"/>
        <v>0</v>
      </c>
      <c r="Q45" s="42"/>
      <c r="R45" s="42"/>
    </row>
    <row r="46" s="2" customFormat="1" ht="36" customHeight="1" spans="1:18">
      <c r="A46" s="23">
        <v>40</v>
      </c>
      <c r="B46" s="28" t="s">
        <v>57</v>
      </c>
      <c r="C46" s="29">
        <f t="shared" si="1"/>
        <v>2164</v>
      </c>
      <c r="D46" s="29">
        <f t="shared" si="2"/>
        <v>1881</v>
      </c>
      <c r="E46" s="29">
        <f t="shared" si="3"/>
        <v>283</v>
      </c>
      <c r="F46" s="29">
        <f t="shared" si="5"/>
        <v>1128</v>
      </c>
      <c r="G46" s="29">
        <v>343</v>
      </c>
      <c r="H46" s="29">
        <v>943</v>
      </c>
      <c r="I46" s="29">
        <f t="shared" si="8"/>
        <v>185</v>
      </c>
      <c r="J46" s="40">
        <v>65</v>
      </c>
      <c r="K46" s="41"/>
      <c r="L46" s="42">
        <v>120</v>
      </c>
      <c r="M46" s="42">
        <f t="shared" si="6"/>
        <v>1036</v>
      </c>
      <c r="N46" s="42">
        <v>938</v>
      </c>
      <c r="O46" s="42">
        <v>98</v>
      </c>
      <c r="P46" s="42">
        <f t="shared" si="7"/>
        <v>0</v>
      </c>
      <c r="Q46" s="42"/>
      <c r="R46" s="42"/>
    </row>
    <row r="47" s="2" customFormat="1" ht="36" customHeight="1" spans="1:18">
      <c r="A47" s="23">
        <v>41</v>
      </c>
      <c r="B47" s="28" t="s">
        <v>58</v>
      </c>
      <c r="C47" s="29">
        <f t="shared" si="1"/>
        <v>90</v>
      </c>
      <c r="D47" s="29">
        <f t="shared" si="2"/>
        <v>0</v>
      </c>
      <c r="E47" s="29">
        <f t="shared" si="3"/>
        <v>90</v>
      </c>
      <c r="F47" s="29">
        <f t="shared" si="5"/>
        <v>90</v>
      </c>
      <c r="G47" s="29"/>
      <c r="H47" s="29"/>
      <c r="I47" s="29">
        <f t="shared" si="8"/>
        <v>90</v>
      </c>
      <c r="J47" s="40"/>
      <c r="K47" s="41"/>
      <c r="L47" s="42">
        <v>90</v>
      </c>
      <c r="M47" s="42">
        <f t="shared" si="6"/>
        <v>0</v>
      </c>
      <c r="N47" s="42"/>
      <c r="O47" s="42"/>
      <c r="P47" s="42">
        <f t="shared" si="7"/>
        <v>0</v>
      </c>
      <c r="Q47" s="42"/>
      <c r="R47" s="42"/>
    </row>
    <row r="48" s="2" customFormat="1" ht="36" customHeight="1" spans="1:18">
      <c r="A48" s="23">
        <v>42</v>
      </c>
      <c r="B48" s="28" t="s">
        <v>59</v>
      </c>
      <c r="C48" s="29">
        <f t="shared" si="1"/>
        <v>180</v>
      </c>
      <c r="D48" s="29">
        <f t="shared" si="2"/>
        <v>0</v>
      </c>
      <c r="E48" s="29">
        <f t="shared" si="3"/>
        <v>180</v>
      </c>
      <c r="F48" s="29">
        <f t="shared" si="5"/>
        <v>180</v>
      </c>
      <c r="G48" s="29"/>
      <c r="H48" s="29"/>
      <c r="I48" s="29">
        <f t="shared" si="8"/>
        <v>180</v>
      </c>
      <c r="J48" s="40"/>
      <c r="K48" s="41"/>
      <c r="L48" s="42">
        <v>180</v>
      </c>
      <c r="M48" s="42">
        <f t="shared" si="6"/>
        <v>0</v>
      </c>
      <c r="N48" s="42"/>
      <c r="O48" s="42"/>
      <c r="P48" s="42">
        <f t="shared" si="7"/>
        <v>0</v>
      </c>
      <c r="Q48" s="42"/>
      <c r="R48" s="42"/>
    </row>
    <row r="49" s="2" customFormat="1" ht="36" customHeight="1" spans="1:18">
      <c r="A49" s="23">
        <v>43</v>
      </c>
      <c r="B49" s="28" t="s">
        <v>60</v>
      </c>
      <c r="C49" s="29">
        <f t="shared" si="1"/>
        <v>90</v>
      </c>
      <c r="D49" s="29">
        <f t="shared" si="2"/>
        <v>0</v>
      </c>
      <c r="E49" s="29">
        <f t="shared" si="3"/>
        <v>90</v>
      </c>
      <c r="F49" s="29">
        <f t="shared" si="5"/>
        <v>90</v>
      </c>
      <c r="G49" s="29"/>
      <c r="H49" s="29"/>
      <c r="I49" s="29">
        <f t="shared" si="8"/>
        <v>90</v>
      </c>
      <c r="J49" s="40"/>
      <c r="K49" s="41"/>
      <c r="L49" s="42">
        <v>90</v>
      </c>
      <c r="M49" s="42">
        <f t="shared" si="6"/>
        <v>0</v>
      </c>
      <c r="N49" s="42"/>
      <c r="O49" s="42"/>
      <c r="P49" s="42">
        <f t="shared" si="7"/>
        <v>0</v>
      </c>
      <c r="Q49" s="42"/>
      <c r="R49" s="42"/>
    </row>
    <row r="50" s="2" customFormat="1" ht="36" customHeight="1" spans="1:18">
      <c r="A50" s="23">
        <v>44</v>
      </c>
      <c r="B50" s="28" t="s">
        <v>61</v>
      </c>
      <c r="C50" s="29">
        <f t="shared" si="1"/>
        <v>90</v>
      </c>
      <c r="D50" s="29">
        <f t="shared" si="2"/>
        <v>0</v>
      </c>
      <c r="E50" s="29">
        <f t="shared" si="3"/>
        <v>90</v>
      </c>
      <c r="F50" s="29">
        <f t="shared" si="5"/>
        <v>90</v>
      </c>
      <c r="G50" s="29"/>
      <c r="H50" s="29"/>
      <c r="I50" s="29">
        <f t="shared" si="8"/>
        <v>90</v>
      </c>
      <c r="J50" s="40"/>
      <c r="K50" s="41"/>
      <c r="L50" s="42">
        <v>90</v>
      </c>
      <c r="M50" s="42">
        <f t="shared" si="6"/>
        <v>0</v>
      </c>
      <c r="N50" s="42"/>
      <c r="O50" s="42"/>
      <c r="P50" s="42">
        <f t="shared" si="7"/>
        <v>0</v>
      </c>
      <c r="Q50" s="42"/>
      <c r="R50" s="42"/>
    </row>
    <row r="51" s="2" customFormat="1" ht="36" customHeight="1" spans="1:18">
      <c r="A51" s="23">
        <v>45</v>
      </c>
      <c r="B51" s="26" t="s">
        <v>62</v>
      </c>
      <c r="C51" s="27">
        <f t="shared" ref="C51:C68" si="9">SUM(F51,M51,P51)</f>
        <v>11433</v>
      </c>
      <c r="D51" s="27">
        <f t="shared" ref="D51:D68" si="10">SUM(H51,N51,Q51)</f>
        <v>10381</v>
      </c>
      <c r="E51" s="27">
        <f t="shared" ref="E51:E68" si="11">SUM(I51,O51,R51)</f>
        <v>1052</v>
      </c>
      <c r="F51" s="27">
        <f t="shared" ref="F51:F69" si="12">H51+I51</f>
        <v>4847</v>
      </c>
      <c r="G51" s="27">
        <v>1264</v>
      </c>
      <c r="H51" s="27">
        <v>4061</v>
      </c>
      <c r="I51" s="27">
        <f t="shared" ref="I51:I70" si="13">SUM(J51:L51)</f>
        <v>786</v>
      </c>
      <c r="J51" s="27">
        <v>66</v>
      </c>
      <c r="K51" s="27"/>
      <c r="L51" s="27">
        <v>720</v>
      </c>
      <c r="M51" s="39">
        <f t="shared" ref="M51:M69" si="14">SUM(N51:O51)</f>
        <v>6146</v>
      </c>
      <c r="N51" s="27">
        <v>5950</v>
      </c>
      <c r="O51" s="39">
        <v>196</v>
      </c>
      <c r="P51" s="39">
        <f t="shared" ref="P51:P69" si="15">SUM(Q51:R51)</f>
        <v>440</v>
      </c>
      <c r="Q51" s="39">
        <v>370</v>
      </c>
      <c r="R51" s="39">
        <v>70</v>
      </c>
    </row>
    <row r="52" s="2" customFormat="1" ht="36" customHeight="1" spans="1:18">
      <c r="A52" s="23">
        <v>46</v>
      </c>
      <c r="B52" s="28" t="s">
        <v>63</v>
      </c>
      <c r="C52" s="29">
        <f t="shared" si="9"/>
        <v>4601</v>
      </c>
      <c r="D52" s="29">
        <f t="shared" si="10"/>
        <v>4129</v>
      </c>
      <c r="E52" s="29">
        <f t="shared" si="11"/>
        <v>472</v>
      </c>
      <c r="F52" s="29">
        <f t="shared" si="12"/>
        <v>2547</v>
      </c>
      <c r="G52" s="29">
        <v>736</v>
      </c>
      <c r="H52" s="29">
        <v>2271</v>
      </c>
      <c r="I52" s="29">
        <f t="shared" si="13"/>
        <v>276</v>
      </c>
      <c r="J52" s="40">
        <v>66</v>
      </c>
      <c r="K52" s="41"/>
      <c r="L52" s="42">
        <v>210</v>
      </c>
      <c r="M52" s="42">
        <f t="shared" si="14"/>
        <v>2054</v>
      </c>
      <c r="N52" s="42">
        <v>1858</v>
      </c>
      <c r="O52" s="42">
        <v>196</v>
      </c>
      <c r="P52" s="42">
        <f t="shared" si="15"/>
        <v>0</v>
      </c>
      <c r="Q52" s="42"/>
      <c r="R52" s="42"/>
    </row>
    <row r="53" s="2" customFormat="1" ht="36" customHeight="1" spans="1:18">
      <c r="A53" s="23">
        <v>47</v>
      </c>
      <c r="B53" s="28" t="s">
        <v>64</v>
      </c>
      <c r="C53" s="29">
        <f t="shared" si="9"/>
        <v>2104</v>
      </c>
      <c r="D53" s="29">
        <f t="shared" si="10"/>
        <v>1914</v>
      </c>
      <c r="E53" s="29">
        <f t="shared" si="11"/>
        <v>190</v>
      </c>
      <c r="F53" s="29">
        <f t="shared" si="12"/>
        <v>391</v>
      </c>
      <c r="G53" s="29">
        <v>80</v>
      </c>
      <c r="H53" s="29">
        <v>271</v>
      </c>
      <c r="I53" s="29">
        <f t="shared" si="13"/>
        <v>120</v>
      </c>
      <c r="J53" s="40"/>
      <c r="K53" s="41"/>
      <c r="L53" s="42">
        <v>120</v>
      </c>
      <c r="M53" s="42">
        <f t="shared" si="14"/>
        <v>1273</v>
      </c>
      <c r="N53" s="42">
        <v>1273</v>
      </c>
      <c r="O53" s="42"/>
      <c r="P53" s="42">
        <f t="shared" si="15"/>
        <v>440</v>
      </c>
      <c r="Q53" s="42">
        <v>370</v>
      </c>
      <c r="R53" s="42">
        <v>70</v>
      </c>
    </row>
    <row r="54" s="2" customFormat="1" ht="36" customHeight="1" spans="1:18">
      <c r="A54" s="23">
        <v>48</v>
      </c>
      <c r="B54" s="28" t="s">
        <v>65</v>
      </c>
      <c r="C54" s="29">
        <f t="shared" si="9"/>
        <v>2517</v>
      </c>
      <c r="D54" s="29">
        <f t="shared" si="10"/>
        <v>2397</v>
      </c>
      <c r="E54" s="29">
        <f t="shared" si="11"/>
        <v>120</v>
      </c>
      <c r="F54" s="29">
        <f t="shared" si="12"/>
        <v>1639</v>
      </c>
      <c r="G54" s="29">
        <v>448</v>
      </c>
      <c r="H54" s="29">
        <v>1519</v>
      </c>
      <c r="I54" s="29">
        <f t="shared" si="13"/>
        <v>120</v>
      </c>
      <c r="J54" s="40"/>
      <c r="K54" s="41"/>
      <c r="L54" s="42">
        <v>120</v>
      </c>
      <c r="M54" s="42">
        <f t="shared" si="14"/>
        <v>878</v>
      </c>
      <c r="N54" s="42">
        <v>878</v>
      </c>
      <c r="O54" s="42"/>
      <c r="P54" s="42">
        <f t="shared" si="15"/>
        <v>0</v>
      </c>
      <c r="Q54" s="42"/>
      <c r="R54" s="42"/>
    </row>
    <row r="55" s="2" customFormat="1" ht="36" customHeight="1" spans="1:18">
      <c r="A55" s="23">
        <v>49</v>
      </c>
      <c r="B55" s="28" t="s">
        <v>66</v>
      </c>
      <c r="C55" s="29">
        <f t="shared" si="9"/>
        <v>736</v>
      </c>
      <c r="D55" s="29">
        <f t="shared" si="10"/>
        <v>646</v>
      </c>
      <c r="E55" s="29">
        <f t="shared" si="11"/>
        <v>90</v>
      </c>
      <c r="F55" s="29">
        <f t="shared" si="12"/>
        <v>90</v>
      </c>
      <c r="G55" s="29"/>
      <c r="H55" s="29"/>
      <c r="I55" s="29">
        <f t="shared" si="13"/>
        <v>90</v>
      </c>
      <c r="J55" s="40"/>
      <c r="K55" s="41"/>
      <c r="L55" s="29">
        <v>90</v>
      </c>
      <c r="M55" s="42">
        <f t="shared" si="14"/>
        <v>646</v>
      </c>
      <c r="N55" s="42">
        <v>646</v>
      </c>
      <c r="O55" s="42"/>
      <c r="P55" s="42">
        <f t="shared" si="15"/>
        <v>0</v>
      </c>
      <c r="Q55" s="42"/>
      <c r="R55" s="42"/>
    </row>
    <row r="56" s="2" customFormat="1" ht="36" customHeight="1" spans="1:18">
      <c r="A56" s="23">
        <v>50</v>
      </c>
      <c r="B56" s="28" t="s">
        <v>67</v>
      </c>
      <c r="C56" s="29">
        <f t="shared" si="9"/>
        <v>717</v>
      </c>
      <c r="D56" s="29">
        <f t="shared" si="10"/>
        <v>627</v>
      </c>
      <c r="E56" s="29">
        <f t="shared" si="11"/>
        <v>90</v>
      </c>
      <c r="F56" s="29">
        <f t="shared" si="12"/>
        <v>90</v>
      </c>
      <c r="G56" s="29"/>
      <c r="H56" s="29"/>
      <c r="I56" s="29">
        <f t="shared" si="13"/>
        <v>90</v>
      </c>
      <c r="J56" s="40"/>
      <c r="K56" s="41"/>
      <c r="L56" s="29">
        <v>90</v>
      </c>
      <c r="M56" s="42">
        <f t="shared" si="14"/>
        <v>627</v>
      </c>
      <c r="N56" s="42">
        <v>627</v>
      </c>
      <c r="O56" s="42"/>
      <c r="P56" s="42">
        <f t="shared" si="15"/>
        <v>0</v>
      </c>
      <c r="Q56" s="42"/>
      <c r="R56" s="42"/>
    </row>
    <row r="57" s="2" customFormat="1" ht="36" customHeight="1" spans="1:18">
      <c r="A57" s="23">
        <v>51</v>
      </c>
      <c r="B57" s="28" t="s">
        <v>68</v>
      </c>
      <c r="C57" s="29">
        <f t="shared" si="9"/>
        <v>758</v>
      </c>
      <c r="D57" s="29">
        <f t="shared" si="10"/>
        <v>668</v>
      </c>
      <c r="E57" s="29">
        <f t="shared" si="11"/>
        <v>90</v>
      </c>
      <c r="F57" s="29">
        <f t="shared" si="12"/>
        <v>90</v>
      </c>
      <c r="G57" s="29"/>
      <c r="H57" s="29"/>
      <c r="I57" s="29">
        <f t="shared" si="13"/>
        <v>90</v>
      </c>
      <c r="J57" s="40"/>
      <c r="K57" s="41"/>
      <c r="L57" s="29">
        <v>90</v>
      </c>
      <c r="M57" s="42">
        <f t="shared" si="14"/>
        <v>668</v>
      </c>
      <c r="N57" s="42">
        <v>668</v>
      </c>
      <c r="O57" s="42"/>
      <c r="P57" s="42">
        <f t="shared" si="15"/>
        <v>0</v>
      </c>
      <c r="Q57" s="42"/>
      <c r="R57" s="42"/>
    </row>
    <row r="58" s="2" customFormat="1" ht="36" customHeight="1" spans="1:18">
      <c r="A58" s="23">
        <v>52</v>
      </c>
      <c r="B58" s="26" t="s">
        <v>69</v>
      </c>
      <c r="C58" s="27">
        <f t="shared" si="9"/>
        <v>6193</v>
      </c>
      <c r="D58" s="27">
        <f t="shared" si="10"/>
        <v>4872</v>
      </c>
      <c r="E58" s="27">
        <f t="shared" si="11"/>
        <v>1321</v>
      </c>
      <c r="F58" s="27">
        <f t="shared" si="12"/>
        <v>4432</v>
      </c>
      <c r="G58" s="27">
        <v>1008</v>
      </c>
      <c r="H58" s="27">
        <v>3197</v>
      </c>
      <c r="I58" s="27">
        <f t="shared" si="13"/>
        <v>1235</v>
      </c>
      <c r="J58" s="27">
        <v>65</v>
      </c>
      <c r="K58" s="27"/>
      <c r="L58" s="27">
        <v>1170</v>
      </c>
      <c r="M58" s="39">
        <f t="shared" si="14"/>
        <v>1230</v>
      </c>
      <c r="N58" s="27">
        <v>1230</v>
      </c>
      <c r="O58" s="39"/>
      <c r="P58" s="39">
        <f t="shared" si="15"/>
        <v>531</v>
      </c>
      <c r="Q58" s="39">
        <v>445</v>
      </c>
      <c r="R58" s="39">
        <v>86</v>
      </c>
    </row>
    <row r="59" s="2" customFormat="1" ht="36" customHeight="1" spans="1:18">
      <c r="A59" s="23">
        <v>53</v>
      </c>
      <c r="B59" s="30" t="s">
        <v>70</v>
      </c>
      <c r="C59" s="29">
        <f t="shared" si="9"/>
        <v>346</v>
      </c>
      <c r="D59" s="29">
        <f t="shared" si="10"/>
        <v>290</v>
      </c>
      <c r="E59" s="29">
        <f t="shared" si="11"/>
        <v>56</v>
      </c>
      <c r="F59" s="29"/>
      <c r="G59" s="25"/>
      <c r="H59" s="25"/>
      <c r="I59" s="29"/>
      <c r="J59" s="25"/>
      <c r="K59" s="25"/>
      <c r="L59" s="42"/>
      <c r="M59" s="42">
        <f t="shared" si="14"/>
        <v>0</v>
      </c>
      <c r="N59" s="42"/>
      <c r="O59" s="42"/>
      <c r="P59" s="42">
        <f t="shared" si="15"/>
        <v>346</v>
      </c>
      <c r="Q59" s="42">
        <v>290</v>
      </c>
      <c r="R59" s="42">
        <v>56</v>
      </c>
    </row>
    <row r="60" s="2" customFormat="1" ht="36" customHeight="1" spans="1:18">
      <c r="A60" s="23">
        <v>54</v>
      </c>
      <c r="B60" s="28" t="s">
        <v>71</v>
      </c>
      <c r="C60" s="29">
        <f t="shared" si="9"/>
        <v>685</v>
      </c>
      <c r="D60" s="29">
        <f t="shared" si="10"/>
        <v>505</v>
      </c>
      <c r="E60" s="29">
        <f t="shared" si="11"/>
        <v>180</v>
      </c>
      <c r="F60" s="29">
        <f>H60+I60</f>
        <v>552</v>
      </c>
      <c r="G60" s="29">
        <v>110</v>
      </c>
      <c r="H60" s="29">
        <v>372</v>
      </c>
      <c r="I60" s="29">
        <f t="shared" ref="I60:I91" si="16">SUM(J60:L60)</f>
        <v>180</v>
      </c>
      <c r="J60" s="40"/>
      <c r="K60" s="41"/>
      <c r="L60" s="42">
        <v>180</v>
      </c>
      <c r="M60" s="42">
        <f t="shared" si="14"/>
        <v>133</v>
      </c>
      <c r="N60" s="42">
        <v>133</v>
      </c>
      <c r="O60" s="42"/>
      <c r="P60" s="42">
        <f t="shared" si="15"/>
        <v>0</v>
      </c>
      <c r="Q60" s="42"/>
      <c r="R60" s="42"/>
    </row>
    <row r="61" s="2" customFormat="1" ht="36" customHeight="1" spans="1:18">
      <c r="A61" s="23">
        <v>55</v>
      </c>
      <c r="B61" s="28" t="s">
        <v>72</v>
      </c>
      <c r="C61" s="29">
        <f t="shared" si="9"/>
        <v>1898</v>
      </c>
      <c r="D61" s="29">
        <f t="shared" si="10"/>
        <v>1683</v>
      </c>
      <c r="E61" s="29">
        <f t="shared" si="11"/>
        <v>215</v>
      </c>
      <c r="F61" s="29">
        <f>H61+I61</f>
        <v>1708</v>
      </c>
      <c r="G61" s="29">
        <v>505</v>
      </c>
      <c r="H61" s="29">
        <v>1493</v>
      </c>
      <c r="I61" s="29">
        <f t="shared" si="16"/>
        <v>215</v>
      </c>
      <c r="J61" s="40">
        <v>65</v>
      </c>
      <c r="K61" s="25"/>
      <c r="L61" s="42">
        <v>150</v>
      </c>
      <c r="M61" s="42">
        <f t="shared" si="14"/>
        <v>190</v>
      </c>
      <c r="N61" s="42">
        <v>190</v>
      </c>
      <c r="O61" s="42"/>
      <c r="P61" s="42">
        <f t="shared" si="15"/>
        <v>0</v>
      </c>
      <c r="Q61" s="42"/>
      <c r="R61" s="42"/>
    </row>
    <row r="62" s="2" customFormat="1" ht="36" customHeight="1" spans="1:18">
      <c r="A62" s="23">
        <v>56</v>
      </c>
      <c r="B62" s="28" t="s">
        <v>73</v>
      </c>
      <c r="C62" s="29">
        <f t="shared" si="9"/>
        <v>1265</v>
      </c>
      <c r="D62" s="29">
        <f t="shared" si="10"/>
        <v>995</v>
      </c>
      <c r="E62" s="29">
        <f t="shared" si="11"/>
        <v>270</v>
      </c>
      <c r="F62" s="29">
        <f>H62+I62</f>
        <v>1162</v>
      </c>
      <c r="G62" s="29">
        <v>263</v>
      </c>
      <c r="H62" s="29">
        <v>892</v>
      </c>
      <c r="I62" s="29">
        <f t="shared" si="16"/>
        <v>270</v>
      </c>
      <c r="J62" s="40"/>
      <c r="K62" s="41"/>
      <c r="L62" s="42">
        <v>270</v>
      </c>
      <c r="M62" s="42">
        <f t="shared" si="14"/>
        <v>103</v>
      </c>
      <c r="N62" s="42">
        <v>103</v>
      </c>
      <c r="O62" s="42"/>
      <c r="P62" s="42">
        <f t="shared" si="15"/>
        <v>0</v>
      </c>
      <c r="Q62" s="42"/>
      <c r="R62" s="42"/>
    </row>
    <row r="63" s="2" customFormat="1" ht="36" customHeight="1" spans="1:18">
      <c r="A63" s="23">
        <v>57</v>
      </c>
      <c r="B63" s="28" t="s">
        <v>74</v>
      </c>
      <c r="C63" s="29">
        <f t="shared" si="9"/>
        <v>1579</v>
      </c>
      <c r="D63" s="29">
        <f t="shared" si="10"/>
        <v>1399</v>
      </c>
      <c r="E63" s="29">
        <f t="shared" si="11"/>
        <v>180</v>
      </c>
      <c r="F63" s="29">
        <f>H63+I63</f>
        <v>590</v>
      </c>
      <c r="G63" s="29">
        <v>130</v>
      </c>
      <c r="H63" s="29">
        <v>440</v>
      </c>
      <c r="I63" s="29">
        <f t="shared" si="16"/>
        <v>150</v>
      </c>
      <c r="J63" s="40"/>
      <c r="K63" s="25"/>
      <c r="L63" s="42">
        <v>150</v>
      </c>
      <c r="M63" s="42">
        <f t="shared" si="14"/>
        <v>804</v>
      </c>
      <c r="N63" s="42">
        <v>804</v>
      </c>
      <c r="O63" s="42"/>
      <c r="P63" s="42">
        <f t="shared" si="15"/>
        <v>185</v>
      </c>
      <c r="Q63" s="42">
        <v>155</v>
      </c>
      <c r="R63" s="42">
        <v>30</v>
      </c>
    </row>
    <row r="64" s="2" customFormat="1" ht="36" customHeight="1" spans="1:18">
      <c r="A64" s="23">
        <v>58</v>
      </c>
      <c r="B64" s="28" t="s">
        <v>75</v>
      </c>
      <c r="C64" s="29">
        <f t="shared" si="9"/>
        <v>90</v>
      </c>
      <c r="D64" s="29">
        <f t="shared" si="10"/>
        <v>0</v>
      </c>
      <c r="E64" s="29">
        <f t="shared" si="11"/>
        <v>90</v>
      </c>
      <c r="F64" s="29">
        <v>90</v>
      </c>
      <c r="G64" s="29"/>
      <c r="H64" s="29"/>
      <c r="I64" s="29">
        <f t="shared" si="16"/>
        <v>90</v>
      </c>
      <c r="J64" s="40"/>
      <c r="K64" s="41"/>
      <c r="L64" s="42">
        <v>90</v>
      </c>
      <c r="M64" s="42">
        <f t="shared" si="14"/>
        <v>0</v>
      </c>
      <c r="N64" s="42"/>
      <c r="O64" s="42"/>
      <c r="P64" s="42">
        <f t="shared" si="15"/>
        <v>0</v>
      </c>
      <c r="Q64" s="42"/>
      <c r="R64" s="42"/>
    </row>
    <row r="65" s="2" customFormat="1" ht="36" customHeight="1" spans="1:18">
      <c r="A65" s="23">
        <v>59</v>
      </c>
      <c r="B65" s="28" t="s">
        <v>76</v>
      </c>
      <c r="C65" s="29">
        <f t="shared" si="9"/>
        <v>90</v>
      </c>
      <c r="D65" s="29">
        <f t="shared" si="10"/>
        <v>0</v>
      </c>
      <c r="E65" s="29">
        <f t="shared" si="11"/>
        <v>90</v>
      </c>
      <c r="F65" s="29">
        <v>90</v>
      </c>
      <c r="G65" s="29"/>
      <c r="H65" s="29"/>
      <c r="I65" s="29">
        <f t="shared" si="16"/>
        <v>90</v>
      </c>
      <c r="J65" s="40"/>
      <c r="K65" s="25"/>
      <c r="L65" s="42">
        <v>90</v>
      </c>
      <c r="M65" s="42">
        <f t="shared" si="14"/>
        <v>0</v>
      </c>
      <c r="N65" s="42"/>
      <c r="O65" s="42"/>
      <c r="P65" s="42">
        <f t="shared" si="15"/>
        <v>0</v>
      </c>
      <c r="Q65" s="42"/>
      <c r="R65" s="42"/>
    </row>
    <row r="66" s="2" customFormat="1" ht="36" customHeight="1" spans="1:18">
      <c r="A66" s="23">
        <v>60</v>
      </c>
      <c r="B66" s="28" t="s">
        <v>77</v>
      </c>
      <c r="C66" s="29">
        <f t="shared" si="9"/>
        <v>60</v>
      </c>
      <c r="D66" s="29">
        <f t="shared" si="10"/>
        <v>0</v>
      </c>
      <c r="E66" s="29">
        <f t="shared" si="11"/>
        <v>60</v>
      </c>
      <c r="F66" s="29">
        <v>60</v>
      </c>
      <c r="G66" s="29"/>
      <c r="H66" s="29"/>
      <c r="I66" s="29">
        <f t="shared" si="16"/>
        <v>60</v>
      </c>
      <c r="J66" s="40"/>
      <c r="K66" s="41"/>
      <c r="L66" s="42">
        <v>60</v>
      </c>
      <c r="M66" s="42">
        <f t="shared" si="14"/>
        <v>0</v>
      </c>
      <c r="N66" s="42"/>
      <c r="O66" s="42"/>
      <c r="P66" s="42">
        <f t="shared" si="15"/>
        <v>0</v>
      </c>
      <c r="Q66" s="42"/>
      <c r="R66" s="42"/>
    </row>
    <row r="67" s="2" customFormat="1" ht="36" customHeight="1" spans="1:18">
      <c r="A67" s="23">
        <v>61</v>
      </c>
      <c r="B67" s="28" t="s">
        <v>78</v>
      </c>
      <c r="C67" s="29">
        <f t="shared" si="9"/>
        <v>90</v>
      </c>
      <c r="D67" s="29">
        <f t="shared" si="10"/>
        <v>0</v>
      </c>
      <c r="E67" s="29">
        <f t="shared" si="11"/>
        <v>90</v>
      </c>
      <c r="F67" s="29">
        <v>90</v>
      </c>
      <c r="G67" s="29"/>
      <c r="H67" s="29"/>
      <c r="I67" s="29">
        <f t="shared" si="16"/>
        <v>90</v>
      </c>
      <c r="J67" s="40"/>
      <c r="K67" s="41"/>
      <c r="L67" s="42">
        <v>90</v>
      </c>
      <c r="M67" s="42">
        <f t="shared" si="14"/>
        <v>0</v>
      </c>
      <c r="N67" s="42"/>
      <c r="O67" s="42"/>
      <c r="P67" s="42">
        <f t="shared" si="15"/>
        <v>0</v>
      </c>
      <c r="Q67" s="42"/>
      <c r="R67" s="42"/>
    </row>
    <row r="68" s="2" customFormat="1" ht="36" customHeight="1" spans="1:18">
      <c r="A68" s="23">
        <v>62</v>
      </c>
      <c r="B68" s="28" t="s">
        <v>79</v>
      </c>
      <c r="C68" s="29">
        <f t="shared" si="9"/>
        <v>90</v>
      </c>
      <c r="D68" s="29">
        <f t="shared" si="10"/>
        <v>0</v>
      </c>
      <c r="E68" s="29">
        <f t="shared" si="11"/>
        <v>90</v>
      </c>
      <c r="F68" s="29">
        <v>90</v>
      </c>
      <c r="G68" s="29"/>
      <c r="H68" s="29"/>
      <c r="I68" s="29">
        <f t="shared" si="16"/>
        <v>90</v>
      </c>
      <c r="J68" s="40"/>
      <c r="K68" s="41"/>
      <c r="L68" s="42">
        <v>90</v>
      </c>
      <c r="M68" s="42">
        <f t="shared" si="14"/>
        <v>0</v>
      </c>
      <c r="N68" s="42"/>
      <c r="O68" s="42"/>
      <c r="P68" s="42">
        <f t="shared" si="15"/>
        <v>0</v>
      </c>
      <c r="Q68" s="42"/>
      <c r="R68" s="42"/>
    </row>
    <row r="69" s="2" customFormat="1" ht="36" customHeight="1" spans="1:18">
      <c r="A69" s="23">
        <v>63</v>
      </c>
      <c r="B69" s="26" t="s">
        <v>80</v>
      </c>
      <c r="C69" s="27">
        <f t="shared" ref="C69:C100" si="17">SUM(F69,M69,P69)</f>
        <v>3400</v>
      </c>
      <c r="D69" s="27">
        <f t="shared" ref="D69:D100" si="18">SUM(H69,N69,Q69)</f>
        <v>2680</v>
      </c>
      <c r="E69" s="27">
        <f t="shared" ref="E69:E100" si="19">SUM(I69,O69,R69)</f>
        <v>720</v>
      </c>
      <c r="F69" s="27">
        <f t="shared" ref="F69:F91" si="20">H69+I69</f>
        <v>3295</v>
      </c>
      <c r="G69" s="27">
        <v>759</v>
      </c>
      <c r="H69" s="27">
        <v>2575</v>
      </c>
      <c r="I69" s="27">
        <f t="shared" si="16"/>
        <v>720</v>
      </c>
      <c r="J69" s="27"/>
      <c r="K69" s="27"/>
      <c r="L69" s="27">
        <v>720</v>
      </c>
      <c r="M69" s="39">
        <f t="shared" si="14"/>
        <v>105</v>
      </c>
      <c r="N69" s="27">
        <v>105</v>
      </c>
      <c r="O69" s="39"/>
      <c r="P69" s="39">
        <f t="shared" si="15"/>
        <v>0</v>
      </c>
      <c r="Q69" s="39"/>
      <c r="R69" s="39"/>
    </row>
    <row r="70" s="2" customFormat="1" ht="36" customHeight="1" spans="1:18">
      <c r="A70" s="23">
        <v>64</v>
      </c>
      <c r="B70" s="28" t="s">
        <v>81</v>
      </c>
      <c r="C70" s="29">
        <f t="shared" si="17"/>
        <v>1283</v>
      </c>
      <c r="D70" s="29">
        <f t="shared" si="18"/>
        <v>1163</v>
      </c>
      <c r="E70" s="29">
        <f t="shared" si="19"/>
        <v>120</v>
      </c>
      <c r="F70" s="29">
        <f t="shared" si="20"/>
        <v>1244</v>
      </c>
      <c r="G70" s="29">
        <v>331</v>
      </c>
      <c r="H70" s="29">
        <v>1124</v>
      </c>
      <c r="I70" s="29">
        <f t="shared" si="16"/>
        <v>120</v>
      </c>
      <c r="J70" s="40"/>
      <c r="K70" s="41"/>
      <c r="L70" s="42">
        <v>120</v>
      </c>
      <c r="M70" s="42">
        <f t="shared" ref="M70:M101" si="21">SUM(N70:O70)</f>
        <v>39</v>
      </c>
      <c r="N70" s="42">
        <v>39</v>
      </c>
      <c r="O70" s="42"/>
      <c r="P70" s="42">
        <f t="shared" ref="P70:P102" si="22">SUM(Q70:R70)</f>
        <v>0</v>
      </c>
      <c r="Q70" s="42"/>
      <c r="R70" s="42"/>
    </row>
    <row r="71" s="2" customFormat="1" ht="36" customHeight="1" spans="1:18">
      <c r="A71" s="23">
        <v>65</v>
      </c>
      <c r="B71" s="28" t="s">
        <v>82</v>
      </c>
      <c r="C71" s="29">
        <f t="shared" si="17"/>
        <v>1817</v>
      </c>
      <c r="D71" s="29">
        <f t="shared" si="18"/>
        <v>1517</v>
      </c>
      <c r="E71" s="29">
        <f t="shared" si="19"/>
        <v>300</v>
      </c>
      <c r="F71" s="29">
        <f t="shared" si="20"/>
        <v>1751</v>
      </c>
      <c r="G71" s="29">
        <v>428</v>
      </c>
      <c r="H71" s="29">
        <v>1451</v>
      </c>
      <c r="I71" s="29">
        <f t="shared" si="16"/>
        <v>300</v>
      </c>
      <c r="J71" s="40"/>
      <c r="K71" s="41"/>
      <c r="L71" s="42">
        <v>300</v>
      </c>
      <c r="M71" s="42">
        <f t="shared" si="21"/>
        <v>66</v>
      </c>
      <c r="N71" s="42">
        <v>66</v>
      </c>
      <c r="O71" s="42"/>
      <c r="P71" s="42">
        <f t="shared" si="22"/>
        <v>0</v>
      </c>
      <c r="Q71" s="42"/>
      <c r="R71" s="42"/>
    </row>
    <row r="72" s="2" customFormat="1" ht="36" customHeight="1" spans="1:18">
      <c r="A72" s="23">
        <v>66</v>
      </c>
      <c r="B72" s="28" t="s">
        <v>83</v>
      </c>
      <c r="C72" s="29">
        <f t="shared" si="17"/>
        <v>60</v>
      </c>
      <c r="D72" s="29">
        <f t="shared" si="18"/>
        <v>0</v>
      </c>
      <c r="E72" s="29">
        <f t="shared" si="19"/>
        <v>60</v>
      </c>
      <c r="F72" s="29">
        <f t="shared" si="20"/>
        <v>60</v>
      </c>
      <c r="G72" s="29"/>
      <c r="H72" s="29"/>
      <c r="I72" s="29">
        <f t="shared" si="16"/>
        <v>60</v>
      </c>
      <c r="J72" s="40"/>
      <c r="K72" s="41"/>
      <c r="L72" s="42">
        <v>60</v>
      </c>
      <c r="M72" s="42">
        <f t="shared" si="21"/>
        <v>0</v>
      </c>
      <c r="N72" s="42"/>
      <c r="O72" s="42"/>
      <c r="P72" s="42">
        <f t="shared" si="22"/>
        <v>0</v>
      </c>
      <c r="Q72" s="42"/>
      <c r="R72" s="42"/>
    </row>
    <row r="73" s="2" customFormat="1" ht="36" customHeight="1" spans="1:18">
      <c r="A73" s="23">
        <v>67</v>
      </c>
      <c r="B73" s="28" t="s">
        <v>84</v>
      </c>
      <c r="C73" s="29">
        <f t="shared" si="17"/>
        <v>60</v>
      </c>
      <c r="D73" s="29">
        <f t="shared" si="18"/>
        <v>0</v>
      </c>
      <c r="E73" s="29">
        <f t="shared" si="19"/>
        <v>60</v>
      </c>
      <c r="F73" s="29">
        <f t="shared" si="20"/>
        <v>60</v>
      </c>
      <c r="G73" s="29"/>
      <c r="H73" s="29"/>
      <c r="I73" s="29">
        <f t="shared" si="16"/>
        <v>60</v>
      </c>
      <c r="J73" s="40"/>
      <c r="K73" s="41"/>
      <c r="L73" s="42">
        <v>60</v>
      </c>
      <c r="M73" s="42">
        <f t="shared" si="21"/>
        <v>0</v>
      </c>
      <c r="N73" s="42"/>
      <c r="O73" s="42"/>
      <c r="P73" s="42">
        <f t="shared" si="22"/>
        <v>0</v>
      </c>
      <c r="Q73" s="42"/>
      <c r="R73" s="42"/>
    </row>
    <row r="74" s="2" customFormat="1" ht="36" customHeight="1" spans="1:18">
      <c r="A74" s="23">
        <v>68</v>
      </c>
      <c r="B74" s="28" t="s">
        <v>85</v>
      </c>
      <c r="C74" s="29">
        <f t="shared" si="17"/>
        <v>90</v>
      </c>
      <c r="D74" s="29">
        <f t="shared" si="18"/>
        <v>0</v>
      </c>
      <c r="E74" s="29">
        <f t="shared" si="19"/>
        <v>90</v>
      </c>
      <c r="F74" s="29">
        <f t="shared" si="20"/>
        <v>90</v>
      </c>
      <c r="G74" s="29"/>
      <c r="H74" s="29"/>
      <c r="I74" s="29">
        <f t="shared" si="16"/>
        <v>90</v>
      </c>
      <c r="J74" s="40"/>
      <c r="K74" s="41"/>
      <c r="L74" s="42">
        <v>90</v>
      </c>
      <c r="M74" s="42">
        <f t="shared" si="21"/>
        <v>0</v>
      </c>
      <c r="N74" s="42"/>
      <c r="O74" s="42"/>
      <c r="P74" s="42">
        <f t="shared" si="22"/>
        <v>0</v>
      </c>
      <c r="Q74" s="42"/>
      <c r="R74" s="42"/>
    </row>
    <row r="75" s="2" customFormat="1" ht="36" customHeight="1" spans="1:18">
      <c r="A75" s="23">
        <v>69</v>
      </c>
      <c r="B75" s="28" t="s">
        <v>86</v>
      </c>
      <c r="C75" s="29">
        <f t="shared" si="17"/>
        <v>90</v>
      </c>
      <c r="D75" s="29">
        <f t="shared" si="18"/>
        <v>0</v>
      </c>
      <c r="E75" s="29">
        <f t="shared" si="19"/>
        <v>90</v>
      </c>
      <c r="F75" s="29">
        <f t="shared" si="20"/>
        <v>90</v>
      </c>
      <c r="G75" s="29"/>
      <c r="H75" s="29"/>
      <c r="I75" s="29">
        <f t="shared" si="16"/>
        <v>90</v>
      </c>
      <c r="J75" s="40"/>
      <c r="K75" s="41"/>
      <c r="L75" s="42">
        <v>90</v>
      </c>
      <c r="M75" s="42">
        <f t="shared" si="21"/>
        <v>0</v>
      </c>
      <c r="N75" s="42"/>
      <c r="O75" s="42"/>
      <c r="P75" s="42">
        <f t="shared" si="22"/>
        <v>0</v>
      </c>
      <c r="Q75" s="42"/>
      <c r="R75" s="42"/>
    </row>
    <row r="76" s="2" customFormat="1" ht="36" customHeight="1" spans="1:18">
      <c r="A76" s="23">
        <v>70</v>
      </c>
      <c r="B76" s="26" t="s">
        <v>87</v>
      </c>
      <c r="C76" s="27">
        <f t="shared" si="17"/>
        <v>7251</v>
      </c>
      <c r="D76" s="27">
        <f t="shared" si="18"/>
        <v>6179</v>
      </c>
      <c r="E76" s="27">
        <f t="shared" si="19"/>
        <v>1072</v>
      </c>
      <c r="F76" s="27">
        <f t="shared" si="20"/>
        <v>5732</v>
      </c>
      <c r="G76" s="27">
        <v>1553</v>
      </c>
      <c r="H76" s="27">
        <v>4820</v>
      </c>
      <c r="I76" s="27">
        <f t="shared" si="16"/>
        <v>912</v>
      </c>
      <c r="J76" s="27">
        <v>132</v>
      </c>
      <c r="K76" s="27"/>
      <c r="L76" s="27">
        <v>780</v>
      </c>
      <c r="M76" s="39">
        <f t="shared" si="21"/>
        <v>1114</v>
      </c>
      <c r="N76" s="27">
        <v>1014</v>
      </c>
      <c r="O76" s="39">
        <v>100</v>
      </c>
      <c r="P76" s="39">
        <f t="shared" si="22"/>
        <v>405</v>
      </c>
      <c r="Q76" s="39">
        <v>345</v>
      </c>
      <c r="R76" s="39">
        <v>60</v>
      </c>
    </row>
    <row r="77" s="2" customFormat="1" ht="36" customHeight="1" spans="1:18">
      <c r="A77" s="23">
        <v>71</v>
      </c>
      <c r="B77" s="28" t="s">
        <v>88</v>
      </c>
      <c r="C77" s="29">
        <f t="shared" si="17"/>
        <v>3921</v>
      </c>
      <c r="D77" s="29">
        <f t="shared" si="18"/>
        <v>3365</v>
      </c>
      <c r="E77" s="29">
        <f t="shared" si="19"/>
        <v>556</v>
      </c>
      <c r="F77" s="29">
        <f t="shared" si="20"/>
        <v>2915</v>
      </c>
      <c r="G77" s="29">
        <v>791</v>
      </c>
      <c r="H77" s="29">
        <v>2459</v>
      </c>
      <c r="I77" s="29">
        <f t="shared" si="16"/>
        <v>456</v>
      </c>
      <c r="J77" s="40">
        <v>66</v>
      </c>
      <c r="K77" s="41"/>
      <c r="L77" s="42">
        <v>390</v>
      </c>
      <c r="M77" s="42">
        <f t="shared" si="21"/>
        <v>1006</v>
      </c>
      <c r="N77" s="42">
        <v>906</v>
      </c>
      <c r="O77" s="42">
        <v>100</v>
      </c>
      <c r="P77" s="42">
        <f t="shared" si="22"/>
        <v>0</v>
      </c>
      <c r="Q77" s="42"/>
      <c r="R77" s="42"/>
    </row>
    <row r="78" s="2" customFormat="1" ht="36" customHeight="1" spans="1:18">
      <c r="A78" s="23">
        <v>72</v>
      </c>
      <c r="B78" s="28" t="s">
        <v>89</v>
      </c>
      <c r="C78" s="29">
        <f t="shared" si="17"/>
        <v>3060</v>
      </c>
      <c r="D78" s="29">
        <f t="shared" si="18"/>
        <v>2814</v>
      </c>
      <c r="E78" s="29">
        <f t="shared" si="19"/>
        <v>246</v>
      </c>
      <c r="F78" s="29">
        <f t="shared" si="20"/>
        <v>2547</v>
      </c>
      <c r="G78" s="29">
        <v>762</v>
      </c>
      <c r="H78" s="29">
        <v>2361</v>
      </c>
      <c r="I78" s="29">
        <f t="shared" si="16"/>
        <v>186</v>
      </c>
      <c r="J78" s="40">
        <v>66</v>
      </c>
      <c r="K78" s="41"/>
      <c r="L78" s="42">
        <v>120</v>
      </c>
      <c r="M78" s="42">
        <f t="shared" si="21"/>
        <v>108</v>
      </c>
      <c r="N78" s="42">
        <v>108</v>
      </c>
      <c r="O78" s="42"/>
      <c r="P78" s="42">
        <f t="shared" si="22"/>
        <v>405</v>
      </c>
      <c r="Q78" s="42">
        <v>345</v>
      </c>
      <c r="R78" s="42">
        <v>60</v>
      </c>
    </row>
    <row r="79" s="2" customFormat="1" ht="36" customHeight="1" spans="1:18">
      <c r="A79" s="23">
        <v>73</v>
      </c>
      <c r="B79" s="28" t="s">
        <v>90</v>
      </c>
      <c r="C79" s="29">
        <f t="shared" si="17"/>
        <v>60</v>
      </c>
      <c r="D79" s="29">
        <f t="shared" si="18"/>
        <v>0</v>
      </c>
      <c r="E79" s="29">
        <f t="shared" si="19"/>
        <v>60</v>
      </c>
      <c r="F79" s="29">
        <f t="shared" si="20"/>
        <v>60</v>
      </c>
      <c r="G79" s="29"/>
      <c r="H79" s="29"/>
      <c r="I79" s="29">
        <f t="shared" si="16"/>
        <v>60</v>
      </c>
      <c r="J79" s="40"/>
      <c r="K79" s="41"/>
      <c r="L79" s="42">
        <v>60</v>
      </c>
      <c r="M79" s="42">
        <f t="shared" si="21"/>
        <v>0</v>
      </c>
      <c r="N79" s="42"/>
      <c r="O79" s="42"/>
      <c r="P79" s="42">
        <f t="shared" si="22"/>
        <v>0</v>
      </c>
      <c r="Q79" s="42"/>
      <c r="R79" s="42"/>
    </row>
    <row r="80" s="2" customFormat="1" ht="36" customHeight="1" spans="1:18">
      <c r="A80" s="23">
        <v>74</v>
      </c>
      <c r="B80" s="28" t="s">
        <v>91</v>
      </c>
      <c r="C80" s="29">
        <f t="shared" si="17"/>
        <v>60</v>
      </c>
      <c r="D80" s="29">
        <f t="shared" si="18"/>
        <v>0</v>
      </c>
      <c r="E80" s="29">
        <f t="shared" si="19"/>
        <v>60</v>
      </c>
      <c r="F80" s="29">
        <f t="shared" si="20"/>
        <v>60</v>
      </c>
      <c r="G80" s="29"/>
      <c r="H80" s="29"/>
      <c r="I80" s="29">
        <f t="shared" si="16"/>
        <v>60</v>
      </c>
      <c r="J80" s="40"/>
      <c r="K80" s="41"/>
      <c r="L80" s="42">
        <v>60</v>
      </c>
      <c r="M80" s="42">
        <f t="shared" si="21"/>
        <v>0</v>
      </c>
      <c r="N80" s="42"/>
      <c r="O80" s="42"/>
      <c r="P80" s="42">
        <f t="shared" si="22"/>
        <v>0</v>
      </c>
      <c r="Q80" s="42"/>
      <c r="R80" s="42"/>
    </row>
    <row r="81" s="2" customFormat="1" ht="36" customHeight="1" spans="1:18">
      <c r="A81" s="23">
        <v>75</v>
      </c>
      <c r="B81" s="28" t="s">
        <v>92</v>
      </c>
      <c r="C81" s="29">
        <f t="shared" si="17"/>
        <v>90</v>
      </c>
      <c r="D81" s="29">
        <f t="shared" si="18"/>
        <v>0</v>
      </c>
      <c r="E81" s="29">
        <f t="shared" si="19"/>
        <v>90</v>
      </c>
      <c r="F81" s="29">
        <f t="shared" si="20"/>
        <v>90</v>
      </c>
      <c r="G81" s="29"/>
      <c r="H81" s="29"/>
      <c r="I81" s="29">
        <f t="shared" si="16"/>
        <v>90</v>
      </c>
      <c r="J81" s="40"/>
      <c r="K81" s="41"/>
      <c r="L81" s="42">
        <v>90</v>
      </c>
      <c r="M81" s="42">
        <f t="shared" si="21"/>
        <v>0</v>
      </c>
      <c r="N81" s="42"/>
      <c r="O81" s="42"/>
      <c r="P81" s="42">
        <f t="shared" si="22"/>
        <v>0</v>
      </c>
      <c r="Q81" s="42"/>
      <c r="R81" s="42"/>
    </row>
    <row r="82" s="2" customFormat="1" ht="36" customHeight="1" spans="1:18">
      <c r="A82" s="23">
        <v>76</v>
      </c>
      <c r="B82" s="28" t="s">
        <v>93</v>
      </c>
      <c r="C82" s="29">
        <f t="shared" si="17"/>
        <v>60</v>
      </c>
      <c r="D82" s="29">
        <f t="shared" si="18"/>
        <v>0</v>
      </c>
      <c r="E82" s="29">
        <f t="shared" si="19"/>
        <v>60</v>
      </c>
      <c r="F82" s="29">
        <f t="shared" si="20"/>
        <v>60</v>
      </c>
      <c r="G82" s="29"/>
      <c r="H82" s="29"/>
      <c r="I82" s="29">
        <f t="shared" si="16"/>
        <v>60</v>
      </c>
      <c r="J82" s="40"/>
      <c r="K82" s="41"/>
      <c r="L82" s="42">
        <v>60</v>
      </c>
      <c r="M82" s="42">
        <f t="shared" si="21"/>
        <v>0</v>
      </c>
      <c r="N82" s="42"/>
      <c r="O82" s="42"/>
      <c r="P82" s="42">
        <f t="shared" si="22"/>
        <v>0</v>
      </c>
      <c r="Q82" s="42"/>
      <c r="R82" s="42"/>
    </row>
    <row r="83" s="2" customFormat="1" ht="36" customHeight="1" spans="1:18">
      <c r="A83" s="23">
        <v>77</v>
      </c>
      <c r="B83" s="26" t="s">
        <v>94</v>
      </c>
      <c r="C83" s="27">
        <f t="shared" si="17"/>
        <v>4147</v>
      </c>
      <c r="D83" s="27">
        <f t="shared" si="18"/>
        <v>3367</v>
      </c>
      <c r="E83" s="27">
        <f t="shared" si="19"/>
        <v>780</v>
      </c>
      <c r="F83" s="27">
        <f t="shared" si="20"/>
        <v>3982</v>
      </c>
      <c r="G83" s="27">
        <v>944</v>
      </c>
      <c r="H83" s="27">
        <v>3202</v>
      </c>
      <c r="I83" s="27">
        <f t="shared" si="16"/>
        <v>780</v>
      </c>
      <c r="J83" s="27"/>
      <c r="K83" s="27"/>
      <c r="L83" s="27">
        <v>780</v>
      </c>
      <c r="M83" s="39">
        <f t="shared" si="21"/>
        <v>165</v>
      </c>
      <c r="N83" s="27">
        <v>165</v>
      </c>
      <c r="O83" s="39"/>
      <c r="P83" s="39">
        <f t="shared" si="22"/>
        <v>0</v>
      </c>
      <c r="Q83" s="39"/>
      <c r="R83" s="39"/>
    </row>
    <row r="84" s="2" customFormat="1" ht="36" customHeight="1" spans="1:18">
      <c r="A84" s="23">
        <v>78</v>
      </c>
      <c r="B84" s="28" t="s">
        <v>95</v>
      </c>
      <c r="C84" s="29">
        <f t="shared" si="17"/>
        <v>1682</v>
      </c>
      <c r="D84" s="29">
        <f t="shared" si="18"/>
        <v>1592</v>
      </c>
      <c r="E84" s="29">
        <f t="shared" si="19"/>
        <v>90</v>
      </c>
      <c r="F84" s="29">
        <f t="shared" si="20"/>
        <v>1580</v>
      </c>
      <c r="G84" s="29">
        <v>439</v>
      </c>
      <c r="H84" s="29">
        <v>1490</v>
      </c>
      <c r="I84" s="29">
        <f t="shared" si="16"/>
        <v>90</v>
      </c>
      <c r="J84" s="40"/>
      <c r="K84" s="41"/>
      <c r="L84" s="42">
        <v>90</v>
      </c>
      <c r="M84" s="42">
        <f t="shared" si="21"/>
        <v>102</v>
      </c>
      <c r="N84" s="42">
        <v>102</v>
      </c>
      <c r="O84" s="42"/>
      <c r="P84" s="42">
        <f t="shared" si="22"/>
        <v>0</v>
      </c>
      <c r="Q84" s="42"/>
      <c r="R84" s="42"/>
    </row>
    <row r="85" s="2" customFormat="1" ht="36" customHeight="1" spans="1:18">
      <c r="A85" s="23">
        <v>79</v>
      </c>
      <c r="B85" s="28" t="s">
        <v>96</v>
      </c>
      <c r="C85" s="29">
        <f t="shared" si="17"/>
        <v>2015</v>
      </c>
      <c r="D85" s="29">
        <f t="shared" si="18"/>
        <v>1775</v>
      </c>
      <c r="E85" s="29">
        <f t="shared" si="19"/>
        <v>240</v>
      </c>
      <c r="F85" s="29">
        <f t="shared" si="20"/>
        <v>1952</v>
      </c>
      <c r="G85" s="29">
        <v>505</v>
      </c>
      <c r="H85" s="29">
        <v>1712</v>
      </c>
      <c r="I85" s="29">
        <f t="shared" si="16"/>
        <v>240</v>
      </c>
      <c r="J85" s="40"/>
      <c r="K85" s="41"/>
      <c r="L85" s="42">
        <v>240</v>
      </c>
      <c r="M85" s="42">
        <f t="shared" si="21"/>
        <v>63</v>
      </c>
      <c r="N85" s="42">
        <v>63</v>
      </c>
      <c r="O85" s="42"/>
      <c r="P85" s="42">
        <f t="shared" si="22"/>
        <v>0</v>
      </c>
      <c r="Q85" s="42"/>
      <c r="R85" s="42"/>
    </row>
    <row r="86" s="2" customFormat="1" ht="36" customHeight="1" spans="1:18">
      <c r="A86" s="23">
        <v>80</v>
      </c>
      <c r="B86" s="28" t="s">
        <v>97</v>
      </c>
      <c r="C86" s="29">
        <f t="shared" si="17"/>
        <v>60</v>
      </c>
      <c r="D86" s="29">
        <f t="shared" si="18"/>
        <v>0</v>
      </c>
      <c r="E86" s="29">
        <f t="shared" si="19"/>
        <v>60</v>
      </c>
      <c r="F86" s="29">
        <f t="shared" si="20"/>
        <v>60</v>
      </c>
      <c r="G86" s="29"/>
      <c r="H86" s="29"/>
      <c r="I86" s="29">
        <f t="shared" si="16"/>
        <v>60</v>
      </c>
      <c r="J86" s="40"/>
      <c r="K86" s="41"/>
      <c r="L86" s="42">
        <v>60</v>
      </c>
      <c r="M86" s="42">
        <f t="shared" si="21"/>
        <v>0</v>
      </c>
      <c r="N86" s="42"/>
      <c r="O86" s="42"/>
      <c r="P86" s="42">
        <f t="shared" si="22"/>
        <v>0</v>
      </c>
      <c r="Q86" s="42"/>
      <c r="R86" s="42"/>
    </row>
    <row r="87" s="2" customFormat="1" ht="36" customHeight="1" spans="1:18">
      <c r="A87" s="23">
        <v>81</v>
      </c>
      <c r="B87" s="28" t="s">
        <v>98</v>
      </c>
      <c r="C87" s="29">
        <f t="shared" si="17"/>
        <v>90</v>
      </c>
      <c r="D87" s="29">
        <f t="shared" si="18"/>
        <v>0</v>
      </c>
      <c r="E87" s="29">
        <f t="shared" si="19"/>
        <v>90</v>
      </c>
      <c r="F87" s="29">
        <f t="shared" si="20"/>
        <v>90</v>
      </c>
      <c r="G87" s="29"/>
      <c r="H87" s="29"/>
      <c r="I87" s="29">
        <f t="shared" si="16"/>
        <v>90</v>
      </c>
      <c r="J87" s="40"/>
      <c r="K87" s="41"/>
      <c r="L87" s="42">
        <v>90</v>
      </c>
      <c r="M87" s="42">
        <f t="shared" si="21"/>
        <v>0</v>
      </c>
      <c r="N87" s="42"/>
      <c r="O87" s="42"/>
      <c r="P87" s="42">
        <f t="shared" si="22"/>
        <v>0</v>
      </c>
      <c r="Q87" s="42"/>
      <c r="R87" s="42"/>
    </row>
    <row r="88" s="2" customFormat="1" ht="36" customHeight="1" spans="1:18">
      <c r="A88" s="23">
        <v>82</v>
      </c>
      <c r="B88" s="28" t="s">
        <v>99</v>
      </c>
      <c r="C88" s="29">
        <f t="shared" si="17"/>
        <v>60</v>
      </c>
      <c r="D88" s="29">
        <f t="shared" si="18"/>
        <v>0</v>
      </c>
      <c r="E88" s="29">
        <f t="shared" si="19"/>
        <v>60</v>
      </c>
      <c r="F88" s="29">
        <f t="shared" si="20"/>
        <v>60</v>
      </c>
      <c r="G88" s="29"/>
      <c r="H88" s="29"/>
      <c r="I88" s="29">
        <f t="shared" si="16"/>
        <v>60</v>
      </c>
      <c r="J88" s="40"/>
      <c r="K88" s="41"/>
      <c r="L88" s="42">
        <v>60</v>
      </c>
      <c r="M88" s="42">
        <f t="shared" si="21"/>
        <v>0</v>
      </c>
      <c r="N88" s="42"/>
      <c r="O88" s="42"/>
      <c r="P88" s="42">
        <f t="shared" si="22"/>
        <v>0</v>
      </c>
      <c r="Q88" s="42"/>
      <c r="R88" s="42"/>
    </row>
    <row r="89" s="2" customFormat="1" ht="36" customHeight="1" spans="1:18">
      <c r="A89" s="23">
        <v>83</v>
      </c>
      <c r="B89" s="28" t="s">
        <v>100</v>
      </c>
      <c r="C89" s="29">
        <f t="shared" si="17"/>
        <v>150</v>
      </c>
      <c r="D89" s="29">
        <f t="shared" si="18"/>
        <v>0</v>
      </c>
      <c r="E89" s="29">
        <f t="shared" si="19"/>
        <v>150</v>
      </c>
      <c r="F89" s="29">
        <f t="shared" si="20"/>
        <v>150</v>
      </c>
      <c r="G89" s="29"/>
      <c r="H89" s="29"/>
      <c r="I89" s="29">
        <f t="shared" si="16"/>
        <v>150</v>
      </c>
      <c r="J89" s="40"/>
      <c r="K89" s="41"/>
      <c r="L89" s="42">
        <v>150</v>
      </c>
      <c r="M89" s="42">
        <f t="shared" si="21"/>
        <v>0</v>
      </c>
      <c r="N89" s="42"/>
      <c r="O89" s="42"/>
      <c r="P89" s="42">
        <f t="shared" si="22"/>
        <v>0</v>
      </c>
      <c r="Q89" s="42"/>
      <c r="R89" s="42"/>
    </row>
    <row r="90" s="2" customFormat="1" ht="36" customHeight="1" spans="1:18">
      <c r="A90" s="23">
        <v>84</v>
      </c>
      <c r="B90" s="28" t="s">
        <v>101</v>
      </c>
      <c r="C90" s="29">
        <f t="shared" si="17"/>
        <v>90</v>
      </c>
      <c r="D90" s="29">
        <f t="shared" si="18"/>
        <v>0</v>
      </c>
      <c r="E90" s="29">
        <f t="shared" si="19"/>
        <v>90</v>
      </c>
      <c r="F90" s="29">
        <f t="shared" si="20"/>
        <v>90</v>
      </c>
      <c r="G90" s="29"/>
      <c r="H90" s="29"/>
      <c r="I90" s="29">
        <f t="shared" si="16"/>
        <v>90</v>
      </c>
      <c r="J90" s="40"/>
      <c r="K90" s="41"/>
      <c r="L90" s="42">
        <v>90</v>
      </c>
      <c r="M90" s="42">
        <f t="shared" si="21"/>
        <v>0</v>
      </c>
      <c r="N90" s="42"/>
      <c r="O90" s="42"/>
      <c r="P90" s="42">
        <f t="shared" si="22"/>
        <v>0</v>
      </c>
      <c r="Q90" s="42"/>
      <c r="R90" s="42"/>
    </row>
    <row r="91" s="2" customFormat="1" ht="36" customHeight="1" spans="1:18">
      <c r="A91" s="23">
        <v>85</v>
      </c>
      <c r="B91" s="26" t="s">
        <v>102</v>
      </c>
      <c r="C91" s="27">
        <f t="shared" si="17"/>
        <v>9593</v>
      </c>
      <c r="D91" s="27">
        <f t="shared" si="18"/>
        <v>8302</v>
      </c>
      <c r="E91" s="27">
        <f t="shared" si="19"/>
        <v>1291</v>
      </c>
      <c r="F91" s="27">
        <f t="shared" si="20"/>
        <v>8682</v>
      </c>
      <c r="G91" s="27">
        <v>2261</v>
      </c>
      <c r="H91" s="27">
        <v>7446</v>
      </c>
      <c r="I91" s="27">
        <f t="shared" si="16"/>
        <v>1236</v>
      </c>
      <c r="J91" s="27">
        <v>66</v>
      </c>
      <c r="K91" s="27"/>
      <c r="L91" s="27">
        <v>1170</v>
      </c>
      <c r="M91" s="39">
        <f t="shared" si="21"/>
        <v>551</v>
      </c>
      <c r="N91" s="27">
        <v>551</v>
      </c>
      <c r="O91" s="39"/>
      <c r="P91" s="39">
        <f t="shared" si="22"/>
        <v>360</v>
      </c>
      <c r="Q91" s="39">
        <v>305</v>
      </c>
      <c r="R91" s="39">
        <v>55</v>
      </c>
    </row>
    <row r="92" s="2" customFormat="1" ht="36" customHeight="1" spans="1:18">
      <c r="A92" s="23">
        <v>86</v>
      </c>
      <c r="B92" s="30" t="s">
        <v>70</v>
      </c>
      <c r="C92" s="29">
        <f t="shared" si="17"/>
        <v>225</v>
      </c>
      <c r="D92" s="29">
        <f t="shared" si="18"/>
        <v>190</v>
      </c>
      <c r="E92" s="29">
        <f t="shared" si="19"/>
        <v>35</v>
      </c>
      <c r="F92" s="29"/>
      <c r="G92" s="25"/>
      <c r="H92" s="25"/>
      <c r="I92" s="29"/>
      <c r="J92" s="25"/>
      <c r="K92" s="25"/>
      <c r="L92" s="42"/>
      <c r="M92" s="42">
        <f t="shared" si="21"/>
        <v>0</v>
      </c>
      <c r="N92" s="42"/>
      <c r="O92" s="42"/>
      <c r="P92" s="42">
        <f t="shared" si="22"/>
        <v>225</v>
      </c>
      <c r="Q92" s="42">
        <v>190</v>
      </c>
      <c r="R92" s="42">
        <v>35</v>
      </c>
    </row>
    <row r="93" s="2" customFormat="1" ht="36" customHeight="1" spans="1:18">
      <c r="A93" s="23">
        <v>87</v>
      </c>
      <c r="B93" s="28" t="s">
        <v>103</v>
      </c>
      <c r="C93" s="29">
        <f t="shared" si="17"/>
        <v>1596</v>
      </c>
      <c r="D93" s="29">
        <f t="shared" si="18"/>
        <v>1356</v>
      </c>
      <c r="E93" s="29">
        <f t="shared" si="19"/>
        <v>240</v>
      </c>
      <c r="F93" s="29">
        <f t="shared" ref="F93:F119" si="23">H93+I93</f>
        <v>1537</v>
      </c>
      <c r="G93" s="29">
        <v>382</v>
      </c>
      <c r="H93" s="29">
        <v>1297</v>
      </c>
      <c r="I93" s="29">
        <f t="shared" ref="I93:I113" si="24">SUM(J93:L93)</f>
        <v>240</v>
      </c>
      <c r="J93" s="40"/>
      <c r="K93" s="41"/>
      <c r="L93" s="42">
        <v>240</v>
      </c>
      <c r="M93" s="42">
        <f t="shared" si="21"/>
        <v>59</v>
      </c>
      <c r="N93" s="42">
        <v>59</v>
      </c>
      <c r="O93" s="42"/>
      <c r="P93" s="42">
        <f t="shared" si="22"/>
        <v>0</v>
      </c>
      <c r="Q93" s="42"/>
      <c r="R93" s="42"/>
    </row>
    <row r="94" s="2" customFormat="1" ht="36" customHeight="1" spans="1:18">
      <c r="A94" s="23">
        <v>88</v>
      </c>
      <c r="B94" s="28" t="s">
        <v>104</v>
      </c>
      <c r="C94" s="29">
        <f t="shared" si="17"/>
        <v>2984</v>
      </c>
      <c r="D94" s="29">
        <f t="shared" si="18"/>
        <v>2618</v>
      </c>
      <c r="E94" s="29">
        <f t="shared" si="19"/>
        <v>366</v>
      </c>
      <c r="F94" s="29">
        <f t="shared" si="23"/>
        <v>2778</v>
      </c>
      <c r="G94" s="29">
        <v>777</v>
      </c>
      <c r="H94" s="29">
        <v>2412</v>
      </c>
      <c r="I94" s="29">
        <f t="shared" si="24"/>
        <v>366</v>
      </c>
      <c r="J94" s="40">
        <v>66</v>
      </c>
      <c r="K94" s="25"/>
      <c r="L94" s="42">
        <v>300</v>
      </c>
      <c r="M94" s="42">
        <f t="shared" si="21"/>
        <v>206</v>
      </c>
      <c r="N94" s="42">
        <v>206</v>
      </c>
      <c r="O94" s="42"/>
      <c r="P94" s="42">
        <f t="shared" si="22"/>
        <v>0</v>
      </c>
      <c r="Q94" s="42"/>
      <c r="R94" s="42"/>
    </row>
    <row r="95" s="2" customFormat="1" ht="36" customHeight="1" spans="1:18">
      <c r="A95" s="23">
        <v>89</v>
      </c>
      <c r="B95" s="28" t="s">
        <v>105</v>
      </c>
      <c r="C95" s="29">
        <f t="shared" si="17"/>
        <v>2330</v>
      </c>
      <c r="D95" s="29">
        <f t="shared" si="18"/>
        <v>2070</v>
      </c>
      <c r="E95" s="29">
        <f t="shared" si="19"/>
        <v>260</v>
      </c>
      <c r="F95" s="29">
        <f t="shared" si="23"/>
        <v>2182</v>
      </c>
      <c r="G95" s="29">
        <v>573</v>
      </c>
      <c r="H95" s="29">
        <v>1942</v>
      </c>
      <c r="I95" s="29">
        <f t="shared" si="24"/>
        <v>240</v>
      </c>
      <c r="J95" s="40"/>
      <c r="K95" s="41"/>
      <c r="L95" s="42">
        <v>240</v>
      </c>
      <c r="M95" s="42">
        <f t="shared" si="21"/>
        <v>13</v>
      </c>
      <c r="N95" s="42">
        <v>13</v>
      </c>
      <c r="O95" s="42"/>
      <c r="P95" s="42">
        <f t="shared" si="22"/>
        <v>135</v>
      </c>
      <c r="Q95" s="42">
        <v>115</v>
      </c>
      <c r="R95" s="42">
        <v>20</v>
      </c>
    </row>
    <row r="96" s="2" customFormat="1" ht="36" customHeight="1" spans="1:18">
      <c r="A96" s="23">
        <v>90</v>
      </c>
      <c r="B96" s="28" t="s">
        <v>106</v>
      </c>
      <c r="C96" s="29">
        <f t="shared" si="17"/>
        <v>1401</v>
      </c>
      <c r="D96" s="29">
        <f t="shared" si="18"/>
        <v>1221</v>
      </c>
      <c r="E96" s="29">
        <f t="shared" si="19"/>
        <v>180</v>
      </c>
      <c r="F96" s="29">
        <f t="shared" si="23"/>
        <v>1150</v>
      </c>
      <c r="G96" s="29">
        <v>286</v>
      </c>
      <c r="H96" s="29">
        <v>970</v>
      </c>
      <c r="I96" s="29">
        <f t="shared" si="24"/>
        <v>180</v>
      </c>
      <c r="J96" s="40"/>
      <c r="K96" s="25"/>
      <c r="L96" s="42">
        <v>180</v>
      </c>
      <c r="M96" s="42">
        <f t="shared" si="21"/>
        <v>251</v>
      </c>
      <c r="N96" s="42">
        <v>251</v>
      </c>
      <c r="O96" s="42"/>
      <c r="P96" s="42">
        <f t="shared" si="22"/>
        <v>0</v>
      </c>
      <c r="Q96" s="42"/>
      <c r="R96" s="42"/>
    </row>
    <row r="97" s="2" customFormat="1" ht="36" customHeight="1" spans="1:18">
      <c r="A97" s="23">
        <v>91</v>
      </c>
      <c r="B97" s="28" t="s">
        <v>107</v>
      </c>
      <c r="C97" s="29">
        <f t="shared" si="17"/>
        <v>82</v>
      </c>
      <c r="D97" s="29">
        <f t="shared" si="18"/>
        <v>22</v>
      </c>
      <c r="E97" s="29">
        <f t="shared" si="19"/>
        <v>60</v>
      </c>
      <c r="F97" s="29">
        <f t="shared" si="23"/>
        <v>60</v>
      </c>
      <c r="G97" s="29"/>
      <c r="H97" s="29"/>
      <c r="I97" s="29">
        <f t="shared" si="24"/>
        <v>60</v>
      </c>
      <c r="J97" s="40"/>
      <c r="K97" s="41"/>
      <c r="L97" s="42">
        <v>60</v>
      </c>
      <c r="M97" s="42">
        <f t="shared" si="21"/>
        <v>22</v>
      </c>
      <c r="N97" s="42">
        <v>22</v>
      </c>
      <c r="O97" s="42"/>
      <c r="P97" s="42">
        <f t="shared" si="22"/>
        <v>0</v>
      </c>
      <c r="Q97" s="42"/>
      <c r="R97" s="42"/>
    </row>
    <row r="98" s="2" customFormat="1" ht="36" customHeight="1" spans="1:18">
      <c r="A98" s="23">
        <v>92</v>
      </c>
      <c r="B98" s="28" t="s">
        <v>108</v>
      </c>
      <c r="C98" s="29">
        <f t="shared" si="17"/>
        <v>915</v>
      </c>
      <c r="D98" s="29">
        <f t="shared" si="18"/>
        <v>825</v>
      </c>
      <c r="E98" s="29">
        <f t="shared" si="19"/>
        <v>90</v>
      </c>
      <c r="F98" s="29">
        <f t="shared" si="23"/>
        <v>915</v>
      </c>
      <c r="G98" s="29">
        <v>243</v>
      </c>
      <c r="H98" s="29">
        <v>825</v>
      </c>
      <c r="I98" s="29">
        <f t="shared" si="24"/>
        <v>90</v>
      </c>
      <c r="J98" s="40"/>
      <c r="K98" s="25"/>
      <c r="L98" s="42">
        <v>90</v>
      </c>
      <c r="M98" s="42">
        <f t="shared" si="21"/>
        <v>0</v>
      </c>
      <c r="N98" s="42"/>
      <c r="O98" s="42"/>
      <c r="P98" s="42">
        <f t="shared" si="22"/>
        <v>0</v>
      </c>
      <c r="Q98" s="42"/>
      <c r="R98" s="42"/>
    </row>
    <row r="99" s="2" customFormat="1" ht="36" customHeight="1" spans="1:18">
      <c r="A99" s="23">
        <v>93</v>
      </c>
      <c r="B99" s="28" t="s">
        <v>109</v>
      </c>
      <c r="C99" s="29">
        <f t="shared" si="17"/>
        <v>60</v>
      </c>
      <c r="D99" s="29">
        <f t="shared" si="18"/>
        <v>0</v>
      </c>
      <c r="E99" s="29">
        <f t="shared" si="19"/>
        <v>60</v>
      </c>
      <c r="F99" s="29">
        <f t="shared" si="23"/>
        <v>60</v>
      </c>
      <c r="G99" s="29"/>
      <c r="H99" s="29"/>
      <c r="I99" s="29">
        <f t="shared" si="24"/>
        <v>60</v>
      </c>
      <c r="J99" s="40"/>
      <c r="K99" s="41"/>
      <c r="L99" s="42">
        <v>60</v>
      </c>
      <c r="M99" s="42">
        <f t="shared" si="21"/>
        <v>0</v>
      </c>
      <c r="N99" s="42"/>
      <c r="O99" s="42"/>
      <c r="P99" s="42">
        <f t="shared" si="22"/>
        <v>0</v>
      </c>
      <c r="Q99" s="42"/>
      <c r="R99" s="42"/>
    </row>
    <row r="100" s="2" customFormat="1" ht="36" customHeight="1" spans="1:18">
      <c r="A100" s="23">
        <v>94</v>
      </c>
      <c r="B100" s="26" t="s">
        <v>110</v>
      </c>
      <c r="C100" s="27">
        <f t="shared" si="17"/>
        <v>17218</v>
      </c>
      <c r="D100" s="27">
        <f t="shared" si="18"/>
        <v>15492</v>
      </c>
      <c r="E100" s="27">
        <f t="shared" si="19"/>
        <v>1726</v>
      </c>
      <c r="F100" s="27">
        <f t="shared" si="23"/>
        <v>15606</v>
      </c>
      <c r="G100" s="27">
        <v>4461</v>
      </c>
      <c r="H100" s="27">
        <v>14020</v>
      </c>
      <c r="I100" s="27">
        <f t="shared" si="24"/>
        <v>1586</v>
      </c>
      <c r="J100" s="27">
        <v>326</v>
      </c>
      <c r="K100" s="27"/>
      <c r="L100" s="27">
        <v>1260</v>
      </c>
      <c r="M100" s="39">
        <f t="shared" si="21"/>
        <v>1252</v>
      </c>
      <c r="N100" s="27">
        <v>1162</v>
      </c>
      <c r="O100" s="39">
        <v>90</v>
      </c>
      <c r="P100" s="39">
        <f t="shared" si="22"/>
        <v>360</v>
      </c>
      <c r="Q100" s="39">
        <v>310</v>
      </c>
      <c r="R100" s="39">
        <v>50</v>
      </c>
    </row>
    <row r="101" s="2" customFormat="1" ht="36" customHeight="1" spans="1:18">
      <c r="A101" s="23">
        <v>95</v>
      </c>
      <c r="B101" s="28" t="s">
        <v>111</v>
      </c>
      <c r="C101" s="29">
        <f t="shared" ref="C101:C120" si="25">SUM(F101,M101,P101)</f>
        <v>2746</v>
      </c>
      <c r="D101" s="29">
        <f t="shared" ref="D101:D120" si="26">SUM(H101,N101,Q101)</f>
        <v>2500</v>
      </c>
      <c r="E101" s="29">
        <f t="shared" ref="E101:E120" si="27">SUM(I101,O101,R101)</f>
        <v>246</v>
      </c>
      <c r="F101" s="29">
        <f t="shared" si="23"/>
        <v>2698</v>
      </c>
      <c r="G101" s="29">
        <v>789</v>
      </c>
      <c r="H101" s="29">
        <v>2452</v>
      </c>
      <c r="I101" s="29">
        <f t="shared" si="24"/>
        <v>246</v>
      </c>
      <c r="J101" s="40">
        <v>66</v>
      </c>
      <c r="K101" s="41"/>
      <c r="L101" s="42">
        <v>180</v>
      </c>
      <c r="M101" s="42">
        <f t="shared" si="21"/>
        <v>48</v>
      </c>
      <c r="N101" s="42">
        <v>48</v>
      </c>
      <c r="O101" s="42"/>
      <c r="P101" s="42">
        <f t="shared" si="22"/>
        <v>0</v>
      </c>
      <c r="Q101" s="42"/>
      <c r="R101" s="42"/>
    </row>
    <row r="102" s="2" customFormat="1" ht="36" customHeight="1" spans="1:18">
      <c r="A102" s="23">
        <v>96</v>
      </c>
      <c r="B102" s="28" t="s">
        <v>112</v>
      </c>
      <c r="C102" s="29">
        <f t="shared" si="25"/>
        <v>2402</v>
      </c>
      <c r="D102" s="29">
        <f t="shared" si="26"/>
        <v>2162</v>
      </c>
      <c r="E102" s="29">
        <f t="shared" si="27"/>
        <v>240</v>
      </c>
      <c r="F102" s="29">
        <f t="shared" si="23"/>
        <v>2141</v>
      </c>
      <c r="G102" s="29">
        <v>633</v>
      </c>
      <c r="H102" s="29">
        <v>1926</v>
      </c>
      <c r="I102" s="29">
        <f t="shared" si="24"/>
        <v>215</v>
      </c>
      <c r="J102" s="40">
        <v>65</v>
      </c>
      <c r="K102" s="41"/>
      <c r="L102" s="42">
        <v>150</v>
      </c>
      <c r="M102" s="42">
        <f t="shared" ref="M102:M120" si="28">SUM(N102:O102)</f>
        <v>56</v>
      </c>
      <c r="N102" s="42">
        <v>56</v>
      </c>
      <c r="O102" s="42"/>
      <c r="P102" s="42">
        <f t="shared" si="22"/>
        <v>205</v>
      </c>
      <c r="Q102" s="42">
        <v>180</v>
      </c>
      <c r="R102" s="42">
        <v>25</v>
      </c>
    </row>
    <row r="103" s="2" customFormat="1" ht="36" customHeight="1" spans="1:18">
      <c r="A103" s="23">
        <v>97</v>
      </c>
      <c r="B103" s="28" t="s">
        <v>113</v>
      </c>
      <c r="C103" s="29">
        <f t="shared" si="25"/>
        <v>3715</v>
      </c>
      <c r="D103" s="29">
        <f t="shared" si="26"/>
        <v>3440</v>
      </c>
      <c r="E103" s="29">
        <f t="shared" si="27"/>
        <v>275</v>
      </c>
      <c r="F103" s="29">
        <f t="shared" si="23"/>
        <v>2738</v>
      </c>
      <c r="G103" s="29">
        <v>818</v>
      </c>
      <c r="H103" s="29">
        <v>2553</v>
      </c>
      <c r="I103" s="29">
        <f t="shared" si="24"/>
        <v>185</v>
      </c>
      <c r="J103" s="40">
        <v>65</v>
      </c>
      <c r="K103" s="41"/>
      <c r="L103" s="42">
        <v>120</v>
      </c>
      <c r="M103" s="42">
        <f t="shared" si="28"/>
        <v>977</v>
      </c>
      <c r="N103" s="42">
        <v>887</v>
      </c>
      <c r="O103" s="42">
        <v>90</v>
      </c>
      <c r="P103" s="42">
        <f t="shared" ref="P103:P113" si="29">SUM(Q103:R103)</f>
        <v>0</v>
      </c>
      <c r="Q103" s="42"/>
      <c r="R103" s="42"/>
    </row>
    <row r="104" s="2" customFormat="1" ht="36" customHeight="1" spans="1:18">
      <c r="A104" s="23">
        <v>98</v>
      </c>
      <c r="B104" s="28" t="s">
        <v>114</v>
      </c>
      <c r="C104" s="29">
        <f t="shared" si="25"/>
        <v>2572</v>
      </c>
      <c r="D104" s="29">
        <f t="shared" si="26"/>
        <v>2182</v>
      </c>
      <c r="E104" s="29">
        <f t="shared" si="27"/>
        <v>390</v>
      </c>
      <c r="F104" s="29">
        <f t="shared" si="23"/>
        <v>2352</v>
      </c>
      <c r="G104" s="29">
        <v>651</v>
      </c>
      <c r="H104" s="29">
        <v>1987</v>
      </c>
      <c r="I104" s="29">
        <f t="shared" si="24"/>
        <v>365</v>
      </c>
      <c r="J104" s="40">
        <v>65</v>
      </c>
      <c r="K104" s="41"/>
      <c r="L104" s="42">
        <v>300</v>
      </c>
      <c r="M104" s="42">
        <f t="shared" si="28"/>
        <v>65</v>
      </c>
      <c r="N104" s="42">
        <v>65</v>
      </c>
      <c r="O104" s="42"/>
      <c r="P104" s="42">
        <f t="shared" si="29"/>
        <v>155</v>
      </c>
      <c r="Q104" s="42">
        <v>130</v>
      </c>
      <c r="R104" s="42">
        <v>25</v>
      </c>
    </row>
    <row r="105" s="2" customFormat="1" ht="36" customHeight="1" spans="1:18">
      <c r="A105" s="23">
        <v>99</v>
      </c>
      <c r="B105" s="28" t="s">
        <v>115</v>
      </c>
      <c r="C105" s="29">
        <f t="shared" si="25"/>
        <v>2504</v>
      </c>
      <c r="D105" s="29">
        <f t="shared" si="26"/>
        <v>2289</v>
      </c>
      <c r="E105" s="29">
        <f t="shared" si="27"/>
        <v>215</v>
      </c>
      <c r="F105" s="29">
        <f t="shared" si="23"/>
        <v>2398</v>
      </c>
      <c r="G105" s="29">
        <v>709</v>
      </c>
      <c r="H105" s="29">
        <v>2183</v>
      </c>
      <c r="I105" s="29">
        <f t="shared" si="24"/>
        <v>215</v>
      </c>
      <c r="J105" s="40">
        <v>65</v>
      </c>
      <c r="K105" s="41"/>
      <c r="L105" s="42">
        <v>150</v>
      </c>
      <c r="M105" s="42">
        <f t="shared" si="28"/>
        <v>106</v>
      </c>
      <c r="N105" s="42">
        <v>106</v>
      </c>
      <c r="O105" s="42"/>
      <c r="P105" s="42">
        <f t="shared" si="29"/>
        <v>0</v>
      </c>
      <c r="Q105" s="42"/>
      <c r="R105" s="42"/>
    </row>
    <row r="106" s="2" customFormat="1" ht="36" customHeight="1" spans="1:18">
      <c r="A106" s="23">
        <v>100</v>
      </c>
      <c r="B106" s="28" t="s">
        <v>116</v>
      </c>
      <c r="C106" s="29">
        <f t="shared" si="25"/>
        <v>1537</v>
      </c>
      <c r="D106" s="29">
        <f t="shared" si="26"/>
        <v>1447</v>
      </c>
      <c r="E106" s="29">
        <f t="shared" si="27"/>
        <v>90</v>
      </c>
      <c r="F106" s="29">
        <f t="shared" si="23"/>
        <v>1537</v>
      </c>
      <c r="G106" s="29">
        <v>427</v>
      </c>
      <c r="H106" s="29">
        <v>1447</v>
      </c>
      <c r="I106" s="29">
        <f t="shared" si="24"/>
        <v>90</v>
      </c>
      <c r="J106" s="40"/>
      <c r="K106" s="41"/>
      <c r="L106" s="42">
        <v>90</v>
      </c>
      <c r="M106" s="42">
        <f t="shared" si="28"/>
        <v>0</v>
      </c>
      <c r="N106" s="42"/>
      <c r="O106" s="42"/>
      <c r="P106" s="42">
        <f t="shared" si="29"/>
        <v>0</v>
      </c>
      <c r="Q106" s="42"/>
      <c r="R106" s="42"/>
    </row>
    <row r="107" s="2" customFormat="1" ht="36" customHeight="1" spans="1:18">
      <c r="A107" s="23">
        <v>101</v>
      </c>
      <c r="B107" s="28" t="s">
        <v>117</v>
      </c>
      <c r="C107" s="29">
        <f t="shared" si="25"/>
        <v>1742</v>
      </c>
      <c r="D107" s="29">
        <f t="shared" si="26"/>
        <v>1472</v>
      </c>
      <c r="E107" s="29">
        <f t="shared" si="27"/>
        <v>270</v>
      </c>
      <c r="F107" s="29">
        <f t="shared" si="23"/>
        <v>1742</v>
      </c>
      <c r="G107" s="29">
        <v>434</v>
      </c>
      <c r="H107" s="29">
        <v>1472</v>
      </c>
      <c r="I107" s="29">
        <f t="shared" si="24"/>
        <v>270</v>
      </c>
      <c r="J107" s="40"/>
      <c r="K107" s="41"/>
      <c r="L107" s="42">
        <v>270</v>
      </c>
      <c r="M107" s="42">
        <f t="shared" si="28"/>
        <v>0</v>
      </c>
      <c r="N107" s="42"/>
      <c r="O107" s="42"/>
      <c r="P107" s="42">
        <f t="shared" si="29"/>
        <v>0</v>
      </c>
      <c r="Q107" s="42"/>
      <c r="R107" s="42"/>
    </row>
    <row r="108" s="2" customFormat="1" ht="36" customHeight="1" spans="1:18">
      <c r="A108" s="23">
        <v>102</v>
      </c>
      <c r="B108" s="26" t="s">
        <v>118</v>
      </c>
      <c r="C108" s="27">
        <f t="shared" si="25"/>
        <v>786</v>
      </c>
      <c r="D108" s="27">
        <f t="shared" si="26"/>
        <v>216</v>
      </c>
      <c r="E108" s="27">
        <f t="shared" si="27"/>
        <v>570</v>
      </c>
      <c r="F108" s="27">
        <f t="shared" si="23"/>
        <v>540</v>
      </c>
      <c r="G108" s="27"/>
      <c r="H108" s="27"/>
      <c r="I108" s="27">
        <f t="shared" si="24"/>
        <v>540</v>
      </c>
      <c r="J108" s="27"/>
      <c r="K108" s="27"/>
      <c r="L108" s="27">
        <v>540</v>
      </c>
      <c r="M108" s="39">
        <f t="shared" si="28"/>
        <v>51</v>
      </c>
      <c r="N108" s="27">
        <v>51</v>
      </c>
      <c r="O108" s="39"/>
      <c r="P108" s="39">
        <f t="shared" si="29"/>
        <v>195</v>
      </c>
      <c r="Q108" s="39">
        <v>165</v>
      </c>
      <c r="R108" s="39">
        <v>30</v>
      </c>
    </row>
    <row r="109" s="2" customFormat="1" ht="36" customHeight="1" spans="1:18">
      <c r="A109" s="23">
        <v>103</v>
      </c>
      <c r="B109" s="28" t="s">
        <v>119</v>
      </c>
      <c r="C109" s="29">
        <f t="shared" si="25"/>
        <v>606</v>
      </c>
      <c r="D109" s="29">
        <f t="shared" si="26"/>
        <v>216</v>
      </c>
      <c r="E109" s="29">
        <f t="shared" si="27"/>
        <v>390</v>
      </c>
      <c r="F109" s="29">
        <f t="shared" si="23"/>
        <v>360</v>
      </c>
      <c r="G109" s="29"/>
      <c r="H109" s="29"/>
      <c r="I109" s="29">
        <f t="shared" si="24"/>
        <v>360</v>
      </c>
      <c r="J109" s="40"/>
      <c r="K109" s="41"/>
      <c r="L109" s="42">
        <v>360</v>
      </c>
      <c r="M109" s="42">
        <f t="shared" si="28"/>
        <v>51</v>
      </c>
      <c r="N109" s="42">
        <v>51</v>
      </c>
      <c r="O109" s="42"/>
      <c r="P109" s="42">
        <f t="shared" si="29"/>
        <v>195</v>
      </c>
      <c r="Q109" s="42">
        <v>165</v>
      </c>
      <c r="R109" s="42">
        <v>30</v>
      </c>
    </row>
    <row r="110" s="2" customFormat="1" ht="36" customHeight="1" spans="1:18">
      <c r="A110" s="23">
        <v>104</v>
      </c>
      <c r="B110" s="28" t="s">
        <v>120</v>
      </c>
      <c r="C110" s="29">
        <f t="shared" si="25"/>
        <v>90</v>
      </c>
      <c r="D110" s="29">
        <f t="shared" si="26"/>
        <v>0</v>
      </c>
      <c r="E110" s="29">
        <f t="shared" si="27"/>
        <v>90</v>
      </c>
      <c r="F110" s="29">
        <f t="shared" si="23"/>
        <v>90</v>
      </c>
      <c r="G110" s="29"/>
      <c r="H110" s="29"/>
      <c r="I110" s="29">
        <f t="shared" si="24"/>
        <v>90</v>
      </c>
      <c r="J110" s="40"/>
      <c r="K110" s="41"/>
      <c r="L110" s="42">
        <v>90</v>
      </c>
      <c r="M110" s="42">
        <f t="shared" si="28"/>
        <v>0</v>
      </c>
      <c r="N110" s="42"/>
      <c r="O110" s="42"/>
      <c r="P110" s="42">
        <f t="shared" si="29"/>
        <v>0</v>
      </c>
      <c r="Q110" s="42"/>
      <c r="R110" s="42"/>
    </row>
    <row r="111" s="2" customFormat="1" ht="36" customHeight="1" spans="1:18">
      <c r="A111" s="23">
        <v>105</v>
      </c>
      <c r="B111" s="28" t="s">
        <v>121</v>
      </c>
      <c r="C111" s="29">
        <f t="shared" si="25"/>
        <v>90</v>
      </c>
      <c r="D111" s="29">
        <f t="shared" si="26"/>
        <v>0</v>
      </c>
      <c r="E111" s="29">
        <f t="shared" si="27"/>
        <v>90</v>
      </c>
      <c r="F111" s="29">
        <f t="shared" si="23"/>
        <v>90</v>
      </c>
      <c r="G111" s="29"/>
      <c r="H111" s="29"/>
      <c r="I111" s="29">
        <f t="shared" si="24"/>
        <v>90</v>
      </c>
      <c r="J111" s="40"/>
      <c r="K111" s="41"/>
      <c r="L111" s="42">
        <v>90</v>
      </c>
      <c r="M111" s="42">
        <f t="shared" si="28"/>
        <v>0</v>
      </c>
      <c r="N111" s="42"/>
      <c r="O111" s="42"/>
      <c r="P111" s="42">
        <f t="shared" si="29"/>
        <v>0</v>
      </c>
      <c r="Q111" s="42"/>
      <c r="R111" s="42"/>
    </row>
    <row r="112" s="2" customFormat="1" ht="36" customHeight="1" spans="1:18">
      <c r="A112" s="23">
        <v>106</v>
      </c>
      <c r="B112" s="26" t="s">
        <v>122</v>
      </c>
      <c r="C112" s="27">
        <f t="shared" si="25"/>
        <v>12750</v>
      </c>
      <c r="D112" s="27">
        <f t="shared" si="26"/>
        <v>11714</v>
      </c>
      <c r="E112" s="27">
        <f t="shared" si="27"/>
        <v>1036</v>
      </c>
      <c r="F112" s="27">
        <f t="shared" si="23"/>
        <v>11672</v>
      </c>
      <c r="G112" s="27">
        <v>3276</v>
      </c>
      <c r="H112" s="27">
        <v>10671</v>
      </c>
      <c r="I112" s="27">
        <f t="shared" si="24"/>
        <v>1001</v>
      </c>
      <c r="J112" s="27">
        <v>131</v>
      </c>
      <c r="K112" s="27"/>
      <c r="L112" s="27">
        <v>870</v>
      </c>
      <c r="M112" s="39">
        <f t="shared" si="28"/>
        <v>843</v>
      </c>
      <c r="N112" s="27">
        <v>843</v>
      </c>
      <c r="O112" s="39"/>
      <c r="P112" s="39">
        <f t="shared" si="29"/>
        <v>235</v>
      </c>
      <c r="Q112" s="39">
        <v>200</v>
      </c>
      <c r="R112" s="39">
        <v>35</v>
      </c>
    </row>
    <row r="113" s="2" customFormat="1" ht="36" customHeight="1" spans="1:18">
      <c r="A113" s="23">
        <v>107</v>
      </c>
      <c r="B113" s="28" t="s">
        <v>123</v>
      </c>
      <c r="C113" s="29">
        <f t="shared" si="25"/>
        <v>2547</v>
      </c>
      <c r="D113" s="29">
        <f t="shared" si="26"/>
        <v>2362</v>
      </c>
      <c r="E113" s="29">
        <f t="shared" si="27"/>
        <v>185</v>
      </c>
      <c r="F113" s="29">
        <f t="shared" si="23"/>
        <v>1945</v>
      </c>
      <c r="G113" s="29">
        <v>529</v>
      </c>
      <c r="H113" s="29">
        <v>1795</v>
      </c>
      <c r="I113" s="29">
        <f t="shared" si="24"/>
        <v>150</v>
      </c>
      <c r="J113" s="40"/>
      <c r="K113" s="41"/>
      <c r="L113" s="42">
        <v>150</v>
      </c>
      <c r="M113" s="42">
        <f t="shared" si="28"/>
        <v>367</v>
      </c>
      <c r="N113" s="42">
        <v>367</v>
      </c>
      <c r="O113" s="42"/>
      <c r="P113" s="42">
        <f t="shared" si="29"/>
        <v>235</v>
      </c>
      <c r="Q113" s="42">
        <v>200</v>
      </c>
      <c r="R113" s="42">
        <v>35</v>
      </c>
    </row>
    <row r="114" s="2" customFormat="1" ht="36" customHeight="1" spans="1:18">
      <c r="A114" s="23">
        <v>108</v>
      </c>
      <c r="B114" s="28" t="s">
        <v>124</v>
      </c>
      <c r="C114" s="29">
        <f t="shared" si="25"/>
        <v>3995</v>
      </c>
      <c r="D114" s="29">
        <f t="shared" si="26"/>
        <v>3809</v>
      </c>
      <c r="E114" s="29">
        <f t="shared" si="27"/>
        <v>186</v>
      </c>
      <c r="F114" s="29">
        <f t="shared" si="23"/>
        <v>3963</v>
      </c>
      <c r="G114" s="29">
        <v>1179</v>
      </c>
      <c r="H114" s="29">
        <v>3777</v>
      </c>
      <c r="I114" s="29">
        <f t="shared" ref="I114:I120" si="30">SUM(J114:L114)</f>
        <v>186</v>
      </c>
      <c r="J114" s="40">
        <v>66</v>
      </c>
      <c r="K114" s="41"/>
      <c r="L114" s="42">
        <v>120</v>
      </c>
      <c r="M114" s="42">
        <f t="shared" si="28"/>
        <v>32</v>
      </c>
      <c r="N114" s="42">
        <v>32</v>
      </c>
      <c r="O114" s="42"/>
      <c r="P114" s="42"/>
      <c r="Q114" s="42"/>
      <c r="R114" s="42"/>
    </row>
    <row r="115" s="2" customFormat="1" ht="36" customHeight="1" spans="1:18">
      <c r="A115" s="23">
        <v>109</v>
      </c>
      <c r="B115" s="28" t="s">
        <v>125</v>
      </c>
      <c r="C115" s="29">
        <f t="shared" si="25"/>
        <v>3110</v>
      </c>
      <c r="D115" s="29">
        <f t="shared" si="26"/>
        <v>2840</v>
      </c>
      <c r="E115" s="29">
        <f t="shared" si="27"/>
        <v>270</v>
      </c>
      <c r="F115" s="29">
        <f t="shared" si="23"/>
        <v>2666</v>
      </c>
      <c r="G115" s="29">
        <v>706</v>
      </c>
      <c r="H115" s="29">
        <v>2396</v>
      </c>
      <c r="I115" s="29">
        <f t="shared" si="30"/>
        <v>270</v>
      </c>
      <c r="J115" s="40"/>
      <c r="K115" s="41"/>
      <c r="L115" s="42">
        <v>270</v>
      </c>
      <c r="M115" s="42">
        <f t="shared" si="28"/>
        <v>444</v>
      </c>
      <c r="N115" s="42">
        <v>444</v>
      </c>
      <c r="O115" s="42"/>
      <c r="P115" s="42"/>
      <c r="Q115" s="42"/>
      <c r="R115" s="42"/>
    </row>
    <row r="116" s="2" customFormat="1" ht="36" customHeight="1" spans="1:18">
      <c r="A116" s="23">
        <v>110</v>
      </c>
      <c r="B116" s="28" t="s">
        <v>126</v>
      </c>
      <c r="C116" s="29">
        <f t="shared" si="25"/>
        <v>1296</v>
      </c>
      <c r="D116" s="29">
        <f t="shared" si="26"/>
        <v>1176</v>
      </c>
      <c r="E116" s="29">
        <f t="shared" si="27"/>
        <v>120</v>
      </c>
      <c r="F116" s="29">
        <f t="shared" si="23"/>
        <v>1296</v>
      </c>
      <c r="G116" s="29">
        <v>347</v>
      </c>
      <c r="H116" s="29">
        <v>1176</v>
      </c>
      <c r="I116" s="29">
        <f t="shared" si="30"/>
        <v>120</v>
      </c>
      <c r="J116" s="40"/>
      <c r="K116" s="41"/>
      <c r="L116" s="42">
        <v>120</v>
      </c>
      <c r="M116" s="42">
        <f t="shared" si="28"/>
        <v>0</v>
      </c>
      <c r="N116" s="42"/>
      <c r="O116" s="42"/>
      <c r="P116" s="42"/>
      <c r="Q116" s="42"/>
      <c r="R116" s="42"/>
    </row>
    <row r="117" s="2" customFormat="1" ht="36" customHeight="1" spans="1:18">
      <c r="A117" s="23">
        <v>111</v>
      </c>
      <c r="B117" s="28" t="s">
        <v>127</v>
      </c>
      <c r="C117" s="29">
        <f t="shared" si="25"/>
        <v>1712</v>
      </c>
      <c r="D117" s="29">
        <f t="shared" si="26"/>
        <v>1527</v>
      </c>
      <c r="E117" s="29">
        <f t="shared" si="27"/>
        <v>185</v>
      </c>
      <c r="F117" s="29">
        <f t="shared" si="23"/>
        <v>1712</v>
      </c>
      <c r="G117" s="29">
        <v>515</v>
      </c>
      <c r="H117" s="29">
        <v>1527</v>
      </c>
      <c r="I117" s="29">
        <f t="shared" si="30"/>
        <v>185</v>
      </c>
      <c r="J117" s="40">
        <v>65</v>
      </c>
      <c r="K117" s="41"/>
      <c r="L117" s="42">
        <v>120</v>
      </c>
      <c r="M117" s="42">
        <f t="shared" si="28"/>
        <v>0</v>
      </c>
      <c r="N117" s="42"/>
      <c r="O117" s="42"/>
      <c r="P117" s="42"/>
      <c r="Q117" s="42"/>
      <c r="R117" s="42"/>
    </row>
    <row r="118" s="2" customFormat="1" ht="36" customHeight="1" spans="1:18">
      <c r="A118" s="23">
        <v>112</v>
      </c>
      <c r="B118" s="28" t="s">
        <v>128</v>
      </c>
      <c r="C118" s="29">
        <f t="shared" si="25"/>
        <v>60</v>
      </c>
      <c r="D118" s="29">
        <f t="shared" si="26"/>
        <v>0</v>
      </c>
      <c r="E118" s="29">
        <f t="shared" si="27"/>
        <v>60</v>
      </c>
      <c r="F118" s="29">
        <f t="shared" si="23"/>
        <v>60</v>
      </c>
      <c r="G118" s="29"/>
      <c r="H118" s="29"/>
      <c r="I118" s="29">
        <f t="shared" si="30"/>
        <v>60</v>
      </c>
      <c r="J118" s="40"/>
      <c r="K118" s="41"/>
      <c r="L118" s="42">
        <v>60</v>
      </c>
      <c r="M118" s="42">
        <f t="shared" si="28"/>
        <v>0</v>
      </c>
      <c r="N118" s="42"/>
      <c r="O118" s="42"/>
      <c r="P118" s="42"/>
      <c r="Q118" s="42"/>
      <c r="R118" s="42"/>
    </row>
    <row r="119" s="2" customFormat="1" ht="36" customHeight="1" spans="1:18">
      <c r="A119" s="23">
        <v>113</v>
      </c>
      <c r="B119" s="28" t="s">
        <v>129</v>
      </c>
      <c r="C119" s="29">
        <f t="shared" si="25"/>
        <v>30</v>
      </c>
      <c r="D119" s="29">
        <f t="shared" si="26"/>
        <v>0</v>
      </c>
      <c r="E119" s="29">
        <f t="shared" si="27"/>
        <v>30</v>
      </c>
      <c r="F119" s="29">
        <f t="shared" si="23"/>
        <v>30</v>
      </c>
      <c r="G119" s="29"/>
      <c r="H119" s="29"/>
      <c r="I119" s="29">
        <f t="shared" si="30"/>
        <v>30</v>
      </c>
      <c r="J119" s="40"/>
      <c r="K119" s="41"/>
      <c r="L119" s="42">
        <v>30</v>
      </c>
      <c r="M119" s="42">
        <f t="shared" si="28"/>
        <v>0</v>
      </c>
      <c r="N119" s="42"/>
      <c r="O119" s="42"/>
      <c r="P119" s="42"/>
      <c r="Q119" s="42"/>
      <c r="R119" s="42"/>
    </row>
    <row r="120" s="2" customFormat="1" ht="36" customHeight="1" spans="1:18">
      <c r="A120" s="23">
        <v>114</v>
      </c>
      <c r="B120" s="26" t="s">
        <v>130</v>
      </c>
      <c r="C120" s="27">
        <f t="shared" si="25"/>
        <v>90</v>
      </c>
      <c r="D120" s="27">
        <f t="shared" si="26"/>
        <v>0</v>
      </c>
      <c r="E120" s="27">
        <f t="shared" si="27"/>
        <v>90</v>
      </c>
      <c r="F120" s="27">
        <v>90</v>
      </c>
      <c r="G120" s="27"/>
      <c r="H120" s="27"/>
      <c r="I120" s="27">
        <f t="shared" si="30"/>
        <v>90</v>
      </c>
      <c r="J120" s="27"/>
      <c r="K120" s="27"/>
      <c r="L120" s="27">
        <v>90</v>
      </c>
      <c r="M120" s="39">
        <f t="shared" si="28"/>
        <v>0</v>
      </c>
      <c r="N120" s="27"/>
      <c r="O120" s="39"/>
      <c r="P120" s="39"/>
      <c r="Q120" s="39"/>
      <c r="R120" s="39"/>
    </row>
  </sheetData>
  <mergeCells count="20">
    <mergeCell ref="A2:R2"/>
    <mergeCell ref="Q3:R3"/>
    <mergeCell ref="C4:E4"/>
    <mergeCell ref="F4:L4"/>
    <mergeCell ref="M4:O4"/>
    <mergeCell ref="P4:R4"/>
    <mergeCell ref="I5:L5"/>
    <mergeCell ref="A4:A6"/>
    <mergeCell ref="B4:B6"/>
    <mergeCell ref="C5:C6"/>
    <mergeCell ref="D5:D6"/>
    <mergeCell ref="E5:E6"/>
    <mergeCell ref="F5:F6"/>
    <mergeCell ref="H5:H6"/>
    <mergeCell ref="M5:M6"/>
    <mergeCell ref="N5:N6"/>
    <mergeCell ref="O5:O6"/>
    <mergeCell ref="P5:P6"/>
    <mergeCell ref="Q5:Q6"/>
    <mergeCell ref="R5:R6"/>
  </mergeCells>
  <printOptions horizontalCentered="1"/>
  <pageMargins left="0.393055555555556" right="0.393055555555556" top="0.393055555555556" bottom="0.393055555555556" header="0" footer="0.196527777777778"/>
  <pageSetup paperSize="9" scale="54" orientation="landscape" horizontalDpi="3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liulu</cp:lastModifiedBy>
  <dcterms:created xsi:type="dcterms:W3CDTF">2022-07-08T10:16:00Z</dcterms:created>
  <cp:lastPrinted>2023-04-26T16:17:00Z</cp:lastPrinted>
  <dcterms:modified xsi:type="dcterms:W3CDTF">2023-07-17T01:55:21Z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06156AAAC52149978772632D5293DEE6</vt:lpwstr>
  </property>
  <property fmtid="{D5CDD505-2E9C-101B-9397-08002B2CF9AE}" pid="3" name="KSOProductBuildVer">
    <vt:lpwstr>2052-10.8.0.6206</vt:lpwstr>
  </property>
</Properties>
</file>